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20" windowWidth="23250" windowHeight="12180" tabRatio="747" firstSheet="3"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sheetId="16" r:id="rId9"/>
    <sheet name="6.2. Паспорт фин осв ввод" sheetId="17" r:id="rId10"/>
    <sheet name="7. Паспорт отчет о закупке" sheetId="14" r:id="rId11"/>
    <sheet name="8. Общие сведения" sheetId="15" r:id="rId12"/>
    <sheet name="Лист1" sheetId="18" state="hidden" r:id="rId13"/>
  </sheets>
  <externalReferences>
    <externalReference r:id="rId14"/>
    <externalReference r:id="rId15"/>
  </externalReferences>
  <definedNames>
    <definedName name="_xlnm._FilterDatabase" localSheetId="11" hidden="1">'8. Общие сведения'!$A$21:$B$110</definedName>
    <definedName name="Z_048D6CBB_00D2_4FEB_8C57_4B7BF7214365_.wvu.FilterData" localSheetId="11" hidden="1">'8. Общие сведения'!$A$20:$B$109</definedName>
    <definedName name="Z_048D6CBB_00D2_4FEB_8C57_4B7BF7214365_.wvu.PrintArea" localSheetId="10" hidden="1">'7. Паспорт отчет о закупке'!$A$1:$AV$26</definedName>
    <definedName name="Z_048D6CBB_00D2_4FEB_8C57_4B7BF7214365_.wvu.PrintArea" localSheetId="11" hidden="1">'8. Общие сведения'!$A$1:$B$109</definedName>
    <definedName name="Z_0C5B0518_4EA7_44FE_BC39_118AAF94B350_.wvu.FilterData" localSheetId="11" hidden="1">'8. Общие сведения'!$A$20:$B$109</definedName>
    <definedName name="Z_0C5B0518_4EA7_44FE_BC39_118AAF94B350_.wvu.PrintArea" localSheetId="10" hidden="1">'7. Паспорт отчет о закупке'!$A$1:$AV$26</definedName>
    <definedName name="Z_0C5B0518_4EA7_44FE_BC39_118AAF94B350_.wvu.PrintArea" localSheetId="11" hidden="1">'8. Общие сведения'!$A$1:$B$109</definedName>
    <definedName name="Z_0D4D3469_A2ED_441B_B0F0_27D843FF6C56_.wvu.FilterData" localSheetId="11" hidden="1">'8. Общие сведения'!$A$20:$B$109</definedName>
    <definedName name="Z_0D4D3469_A2ED_441B_B0F0_27D843FF6C56_.wvu.PrintArea" localSheetId="10" hidden="1">'7. Паспорт отчет о закупке'!$A$1:$AV$26</definedName>
    <definedName name="Z_0D4D3469_A2ED_441B_B0F0_27D843FF6C56_.wvu.PrintArea" localSheetId="11" hidden="1">'8. Общие сведения'!$A$1:$B$109</definedName>
    <definedName name="Z_42737F61_00FB_4908_8E4F_CD642FF4A321_.wvu.FilterData" localSheetId="11" hidden="1">'8. Общие сведения'!$A$20:$B$109</definedName>
    <definedName name="Z_42737F61_00FB_4908_8E4F_CD642FF4A321_.wvu.PrintArea" localSheetId="10" hidden="1">'7. Паспорт отчет о закупке'!$A$1:$AV$25</definedName>
    <definedName name="Z_42737F61_00FB_4908_8E4F_CD642FF4A321_.wvu.PrintArea" localSheetId="11" hidden="1">'8. Общие сведения'!$A$1:$B$109</definedName>
    <definedName name="Z_4E786B31_0CD2_4C06_8C18_99AFDD176168_.wvu.FilterData" localSheetId="11" hidden="1">'8. Общие сведения'!$A$20:$B$109</definedName>
    <definedName name="Z_4E786B31_0CD2_4C06_8C18_99AFDD176168_.wvu.PrintArea" localSheetId="10" hidden="1">'7. Паспорт отчет о закупке'!$A$1:$AV$25</definedName>
    <definedName name="Z_4E786B31_0CD2_4C06_8C18_99AFDD176168_.wvu.PrintArea" localSheetId="11" hidden="1">'8. Общие сведения'!$A$1:$B$109</definedName>
    <definedName name="Z_603EF53F_D3A6_4315_9F28_13123B0C0EBD_.wvu.FilterData" localSheetId="11" hidden="1">'8. Общие сведения'!$A$70:$B$109</definedName>
    <definedName name="Z_603EF53F_D3A6_4315_9F28_13123B0C0EBD_.wvu.PrintArea" localSheetId="10" hidden="1">'7. Паспорт отчет о закупке'!$A$1:$AV$25</definedName>
    <definedName name="Z_603EF53F_D3A6_4315_9F28_13123B0C0EBD_.wvu.PrintArea" localSheetId="11" hidden="1">'8. Общие сведения'!$A$1:$B$109</definedName>
    <definedName name="Z_707AC13C_C818_4516_8D6A_BCAE14429F05_.wvu.FilterData" localSheetId="11" hidden="1">'8. Общие сведения'!$A$20:$B$109</definedName>
    <definedName name="Z_707AC13C_C818_4516_8D6A_BCAE14429F05_.wvu.PrintArea" localSheetId="10" hidden="1">'7. Паспорт отчет о закупке'!$A$1:$AV$25</definedName>
    <definedName name="Z_707AC13C_C818_4516_8D6A_BCAE14429F05_.wvu.PrintArea" localSheetId="11" hidden="1">'8. Общие сведения'!$A$1:$B$109</definedName>
    <definedName name="Z_7F3E5AA5_FAD1_4790_963A_8E02F2E35C12_.wvu.FilterData" localSheetId="11" hidden="1">'8. Общие сведения'!$A$20:$B$109</definedName>
    <definedName name="Z_7F3E5AA5_FAD1_4790_963A_8E02F2E35C12_.wvu.PrintArea" localSheetId="10" hidden="1">'7. Паспорт отчет о закупке'!$A$1:$AV$26</definedName>
    <definedName name="Z_7F3E5AA5_FAD1_4790_963A_8E02F2E35C12_.wvu.PrintArea" localSheetId="11" hidden="1">'8. Общие сведения'!$A$1:$B$109</definedName>
    <definedName name="Z_859C56E6_9222_4403_B929_C759532EC953_.wvu.FilterData" localSheetId="11" hidden="1">'8. Общие сведения'!$A$20:$B$109</definedName>
    <definedName name="Z_859C56E6_9222_4403_B929_C759532EC953_.wvu.PrintArea" localSheetId="10" hidden="1">'7. Паспорт отчет о закупке'!$A$1:$AV$25</definedName>
    <definedName name="Z_859C56E6_9222_4403_B929_C759532EC953_.wvu.PrintArea" localSheetId="11" hidden="1">'8. Общие сведения'!$A$1:$B$109</definedName>
    <definedName name="Z_BC367AE5_1C43_44E5_87EE_9F68B53194E1_.wvu.FilterData" localSheetId="11" hidden="1">'8. Общие сведения'!$A$20:$B$109</definedName>
    <definedName name="Z_BC367AE5_1C43_44E5_87EE_9F68B53194E1_.wvu.PrintArea" localSheetId="10" hidden="1">'7. Паспорт отчет о закупке'!$A$1:$AV$25</definedName>
    <definedName name="Z_BC367AE5_1C43_44E5_87EE_9F68B53194E1_.wvu.PrintArea" localSheetId="11" hidden="1">'8. Общие сведения'!$A$1:$B$109</definedName>
    <definedName name="Z_C3897154_0F7B_4354_8D6E_C5E8B2330C8D_.wvu.FilterData" localSheetId="11" hidden="1">'8. Общие сведения'!$A$20:$B$109</definedName>
    <definedName name="Z_C3897154_0F7B_4354_8D6E_C5E8B2330C8D_.wvu.PrintArea" localSheetId="10" hidden="1">'7. Паспорт отчет о закупке'!$A$1:$AV$25</definedName>
    <definedName name="Z_C3897154_0F7B_4354_8D6E_C5E8B2330C8D_.wvu.PrintArea" localSheetId="11" hidden="1">'8. Общие сведения'!$A$1:$B$109</definedName>
    <definedName name="Z_C4A74B78_D298_4F68_81EC_A88502772F39_.wvu.FilterData" localSheetId="11" hidden="1">'8. Общие сведения'!$A$20:$B$109</definedName>
    <definedName name="Z_EC5948EF_74A5_4850_84AC_0E80727A0A1E_.wvu.FilterData" localSheetId="11" hidden="1">'8. Общие сведения'!$A$20:$B$109</definedName>
    <definedName name="Z_EC5948EF_74A5_4850_84AC_0E80727A0A1E_.wvu.PrintArea" localSheetId="10" hidden="1">'7. Паспорт отчет о закупке'!$A$1:$AV$25</definedName>
    <definedName name="Z_EC5948EF_74A5_4850_84AC_0E80727A0A1E_.wvu.PrintArea" localSheetId="11" hidden="1">'8. Общие сведения'!$A$1:$B$109</definedName>
    <definedName name="Z_FE0894B1_97B3_475B_A55A_5AC910F2E633_.wvu.FilterData" localSheetId="11" hidden="1">'8. Общие сведения'!$A$20:$B$109</definedName>
    <definedName name="Z_FE0894B1_97B3_475B_A55A_5AC910F2E633_.wvu.PrintArea" localSheetId="10" hidden="1">'7. Паспорт отчет о закупке'!$A$1:$AV$25</definedName>
    <definedName name="Z_FE0894B1_97B3_475B_A55A_5AC910F2E633_.wvu.PrintArea" localSheetId="11" hidden="1">'8. Общие сведения'!$A$1:$B$109</definedName>
    <definedName name="_xlnm.Print_Titles" localSheetId="1">'[1]2'!$21:$21</definedName>
    <definedName name="_xlnm.Print_Titles" localSheetId="8">'[2]4'!$21:$21</definedName>
    <definedName name="_xlnm.Print_Area" localSheetId="10">'7. Паспорт отчет о закупке'!$A$1:$AV$28</definedName>
    <definedName name="_xlnm.Print_Area" localSheetId="11">'8. Общие сведения'!$A$1:$B$110</definedName>
    <definedName name="ССР_НДС">#REF!</definedName>
  </definedNames>
  <calcPr calcId="145621"/>
</workbook>
</file>

<file path=xl/calcChain.xml><?xml version="1.0" encoding="utf-8"?>
<calcChain xmlns="http://schemas.openxmlformats.org/spreadsheetml/2006/main">
  <c r="AD54" i="14" l="1"/>
  <c r="A7" i="18" l="1"/>
  <c r="D39" i="16" l="1"/>
  <c r="C39" i="16"/>
  <c r="E34" i="16" l="1"/>
  <c r="AD28" i="14" l="1"/>
  <c r="F25" i="14" l="1"/>
  <c r="G25" i="14" s="1"/>
  <c r="H25" i="14" s="1"/>
  <c r="I25" i="14" s="1"/>
  <c r="J25" i="14" s="1"/>
  <c r="K25" i="14" s="1"/>
  <c r="L25" i="14" s="1"/>
  <c r="M25" i="14" s="1"/>
  <c r="N25" i="14" s="1"/>
  <c r="O25" i="14" s="1"/>
  <c r="P25" i="14" s="1"/>
  <c r="Q25" i="14" s="1"/>
  <c r="R25" i="14" s="1"/>
  <c r="S25" i="14" s="1"/>
  <c r="T25" i="14" s="1"/>
  <c r="U25" i="14" s="1"/>
  <c r="V25" i="14" s="1"/>
  <c r="W25" i="14" s="1"/>
  <c r="X25" i="14" s="1"/>
  <c r="Y25" i="14" s="1"/>
  <c r="Z25" i="14" s="1"/>
  <c r="AA25" i="14" s="1"/>
  <c r="AB25" i="14" s="1"/>
  <c r="AC25" i="14" s="1"/>
  <c r="AD25" i="14" s="1"/>
  <c r="AE25" i="14" s="1"/>
  <c r="AF25" i="14" s="1"/>
  <c r="AG25" i="14" s="1"/>
  <c r="AH25" i="14" s="1"/>
  <c r="AI25" i="14" s="1"/>
  <c r="AJ25" i="14" s="1"/>
  <c r="AK25" i="14" s="1"/>
  <c r="AL25" i="14" s="1"/>
  <c r="AM25" i="14" s="1"/>
  <c r="AN25" i="14" s="1"/>
  <c r="AO25" i="14" s="1"/>
  <c r="AP25" i="14" s="1"/>
  <c r="AQ25" i="14" s="1"/>
  <c r="AR25" i="14" s="1"/>
  <c r="AS25" i="14" s="1"/>
  <c r="AT25" i="14" s="1"/>
  <c r="AU25" i="14" s="1"/>
  <c r="AV25" i="14" s="1"/>
  <c r="D26" i="14"/>
  <c r="G26" i="14"/>
  <c r="AD26" i="14"/>
  <c r="AD27" i="14"/>
</calcChain>
</file>

<file path=xl/sharedStrings.xml><?xml version="1.0" encoding="utf-8"?>
<sst xmlns="http://schemas.openxmlformats.org/spreadsheetml/2006/main" count="1643" uniqueCount="683">
  <si>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</si>
  <si>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</si>
  <si>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</si>
  <si>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</si>
  <si>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</si>
  <si>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</si>
  <si>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</si>
  <si>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</si>
  <si>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</si>
  <si>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</si>
  <si>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</si>
  <si>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</si>
  <si>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</si>
  <si>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</si>
  <si>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</si>
  <si>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</si>
  <si>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</si>
  <si>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</si>
  <si>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0,6660625</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</si>
  <si>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</si>
  <si>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</si>
  <si>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</si>
  <si>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</si>
  <si>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</si>
  <si>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</si>
  <si>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</si>
  <si>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</si>
  <si>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</si>
  <si>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</si>
  <si>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</si>
  <si>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</si>
  <si>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</si>
  <si>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</si>
  <si>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</si>
  <si>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</si>
  <si>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</si>
  <si>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</si>
  <si>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</si>
  <si>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</si>
  <si>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</si>
  <si>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</si>
  <si>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</si>
  <si>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</si>
  <si>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</si>
  <si>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160</t>
  </si>
  <si>
    <t>17</t>
  </si>
  <si>
    <t>171,522 млн.руб.</t>
  </si>
  <si>
    <t>18</t>
  </si>
  <si>
    <t>19</t>
  </si>
  <si>
    <t>2</t>
  </si>
  <si>
    <t>2-й этап - Выполнить  замену силовых трансформаторов Т-3 и Т-4 напряжением 110/10 мощностью 25 МВА на силовые трансформаторы напряжением 110/10 кВ мощностью 40 МВА, оснащенные устройствами РПН</t>
  </si>
  <si>
    <t>2.01</t>
  </si>
  <si>
    <t>2.02</t>
  </si>
  <si>
    <t>2.03</t>
  </si>
  <si>
    <t>2.04</t>
  </si>
  <si>
    <t>2.1.</t>
  </si>
  <si>
    <t>2.2.</t>
  </si>
  <si>
    <t>20</t>
  </si>
  <si>
    <t>2015 год</t>
  </si>
  <si>
    <t>2016 год</t>
  </si>
  <si>
    <t>2017</t>
  </si>
  <si>
    <t>2017 год</t>
  </si>
  <si>
    <t>2018 год</t>
  </si>
  <si>
    <t>2019</t>
  </si>
  <si>
    <t>2019 год</t>
  </si>
  <si>
    <t>202,396 млн.руб.</t>
  </si>
  <si>
    <t>2020</t>
  </si>
  <si>
    <t>2020 год</t>
  </si>
  <si>
    <t>2021</t>
  </si>
  <si>
    <t>2021 год</t>
  </si>
  <si>
    <t>2022</t>
  </si>
  <si>
    <t>2022 год</t>
  </si>
  <si>
    <t>2023</t>
  </si>
  <si>
    <t>2023 год</t>
  </si>
  <si>
    <t>2024</t>
  </si>
  <si>
    <t>2024 год</t>
  </si>
  <si>
    <t>2025</t>
  </si>
  <si>
    <t>2025 год</t>
  </si>
  <si>
    <t>2026</t>
  </si>
  <si>
    <t>2027</t>
  </si>
  <si>
    <t>21</t>
  </si>
  <si>
    <t>21.12.2015 в 01-53 на ПС "Поварово" А.О. Т-4 (25 МВА). Обесточены 4, 5 сек. 10 кВ  с УАВР по сети потребителей.
21.12.2015 в 01-58 подано напряжение на 4, 5 сек. 10 кВ.</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</si>
  <si>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</si>
  <si>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</si>
  <si>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</si>
  <si>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</si>
  <si>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</si>
  <si>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</si>
  <si>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</si>
  <si>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</si>
  <si>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</si>
  <si>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</si>
  <si>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</si>
  <si>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</si>
  <si>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</si>
  <si>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</si>
  <si>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</si>
  <si>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</si>
  <si>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</si>
  <si>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</si>
  <si>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</si>
  <si>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</si>
  <si>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</si>
  <si>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</si>
  <si>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</si>
  <si>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</si>
  <si>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</si>
  <si>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30</t>
  </si>
  <si>
    <t>31</t>
  </si>
  <si>
    <t>4</t>
  </si>
  <si>
    <t>4 126,55 тыс. руб./МВА</t>
  </si>
  <si>
    <t>4.01</t>
  </si>
  <si>
    <t>4.02</t>
  </si>
  <si>
    <t>4.03</t>
  </si>
  <si>
    <t>4.04</t>
  </si>
  <si>
    <t>4.05</t>
  </si>
  <si>
    <t>4.06</t>
  </si>
  <si>
    <t>4.07</t>
  </si>
  <si>
    <t>4.08</t>
  </si>
  <si>
    <t>4.09</t>
  </si>
  <si>
    <t>4.1.</t>
  </si>
  <si>
    <t>4.10</t>
  </si>
  <si>
    <t>4.11</t>
  </si>
  <si>
    <t>4.2.</t>
  </si>
  <si>
    <t>4.3.</t>
  </si>
  <si>
    <t>4.4.</t>
  </si>
  <si>
    <t>4.5.</t>
  </si>
  <si>
    <t>5</t>
  </si>
  <si>
    <t>5.01</t>
  </si>
  <si>
    <t>5.02</t>
  </si>
  <si>
    <t>5.03</t>
  </si>
  <si>
    <t>5.04</t>
  </si>
  <si>
    <t>5.05</t>
  </si>
  <si>
    <t>5.06</t>
  </si>
  <si>
    <t>5.07</t>
  </si>
  <si>
    <t>5.08</t>
  </si>
  <si>
    <t>5.09</t>
  </si>
  <si>
    <t>5.10</t>
  </si>
  <si>
    <t>6</t>
  </si>
  <si>
    <t>67</t>
  </si>
  <si>
    <t>7</t>
  </si>
  <si>
    <t>7.01</t>
  </si>
  <si>
    <t>7.02</t>
  </si>
  <si>
    <t>7.03</t>
  </si>
  <si>
    <t>7.04</t>
  </si>
  <si>
    <t>7.05</t>
  </si>
  <si>
    <t>7847</t>
  </si>
  <si>
    <t>8</t>
  </si>
  <si>
    <t>80 МВ?А</t>
  </si>
  <si>
    <t>9</t>
  </si>
  <si>
    <r>
      <rPr>
        <b/>
        <sz val="11"/>
        <color theme="1"/>
        <rFont val="Symbol"/>
        <family val="1"/>
        <charset val="2"/>
      </rPr>
      <t>D</t>
    </r>
    <r>
      <rPr>
        <b/>
        <sz val="11"/>
        <color theme="1"/>
        <rFont val="Calibri"/>
        <family val="2"/>
        <charset val="204"/>
        <scheme val="minor"/>
      </rPr>
      <t>Пens</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</si>
  <si>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</si>
  <si>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</si>
  <si>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Пп</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</si>
  <si>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</si>
  <si>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</si>
  <si>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</si>
  <si>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</si>
  <si>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</si>
  <si>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</si>
  <si>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</si>
  <si>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</si>
  <si>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r>
      <t>Ti</t>
    </r>
    <r>
      <rPr>
        <b/>
        <sz val="11"/>
        <color theme="1"/>
        <rFont val="Calibri"/>
        <family val="2"/>
        <charset val="204"/>
      </rPr>
      <t>·P</t>
    </r>
    <r>
      <rPr>
        <b/>
        <sz val="11"/>
        <color theme="1"/>
        <rFont val="Calibri"/>
        <family val="2"/>
        <charset val="204"/>
        <scheme val="minor"/>
      </rPr>
      <t>i, МВт час</t>
    </r>
  </si>
  <si>
    <r>
      <t>Номинальная мощность</t>
    </r>
    <r>
      <rPr>
        <b/>
        <sz val="12"/>
        <rFont val="Times New Roman"/>
        <family val="1"/>
        <charset val="204"/>
      </rPr>
      <t>, МВ•А, Мвар</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</si>
  <si>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t>
    </r>
  </si>
  <si>
    <t>DPP</t>
  </si>
  <si>
    <t>EBIT</t>
  </si>
  <si>
    <t>EBITDA</t>
  </si>
  <si>
    <t>H_I-190980</t>
  </si>
  <si>
    <t>IRR</t>
  </si>
  <si>
    <t>IRR (ВНД)</t>
  </si>
  <si>
    <t>NPV (без учета продажи)</t>
  </si>
  <si>
    <t>NPV, тыс. руб.</t>
  </si>
  <si>
    <t>Ni</t>
  </si>
  <si>
    <t>Ni/Nt</t>
  </si>
  <si>
    <t>Nt</t>
  </si>
  <si>
    <t>PP</t>
  </si>
  <si>
    <t>PV</t>
  </si>
  <si>
    <t>Pi, МВт</t>
  </si>
  <si>
    <t>Ti, час</t>
  </si>
  <si>
    <t>Ti/Nt, час</t>
  </si>
  <si>
    <t>WACC</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</si>
  <si>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</si>
  <si>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</si>
  <si>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</si>
  <si>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</si>
  <si>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</si>
  <si>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</si>
  <si>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</si>
  <si>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</si>
  <si>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</si>
  <si>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t>
  </si>
  <si>
    <t>Всего за 7847</t>
  </si>
  <si>
    <t>Всего по инвестиционному проекту</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</si>
  <si>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</si>
  <si>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</si>
  <si>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</si>
  <si>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</si>
  <si>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</si>
  <si>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</si>
  <si>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</si>
  <si>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</si>
  <si>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</si>
  <si>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</si>
  <si>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</si>
  <si>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</si>
  <si>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</si>
  <si>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</si>
  <si>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</si>
  <si>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</si>
  <si>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</si>
  <si>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</si>
  <si>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</si>
  <si>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</si>
  <si>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</si>
  <si>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</si>
  <si>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</si>
  <si>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</si>
  <si>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Дефекты (недостатки) изготовления. Нарушение эл. контакта, размыкание, обрыв цепи</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</si>
  <si>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</si>
  <si>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</si>
  <si>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</si>
  <si>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</si>
  <si>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</si>
  <si>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</si>
  <si>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</si>
  <si>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</si>
  <si>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</si>
  <si>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</si>
  <si>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</si>
  <si>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</si>
  <si>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</si>
  <si>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</si>
  <si>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</si>
  <si>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</si>
  <si>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</si>
  <si>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</si>
  <si>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трансформаторной мощности: 80 МВА;</t>
  </si>
  <si>
    <t>Заявляемая категория надежности</t>
  </si>
  <si>
    <t>Значение</t>
  </si>
  <si>
    <t>Изменения финансовых обязательств</t>
  </si>
  <si>
    <t>Инвестиции</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</si>
  <si>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</si>
  <si>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</si>
  <si>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</si>
  <si>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</si>
  <si>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</si>
  <si>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</si>
  <si>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</si>
  <si>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</si>
  <si>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</si>
  <si>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</si>
  <si>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</si>
  <si>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</si>
  <si>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</si>
  <si>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</si>
  <si>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</si>
  <si>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</si>
  <si>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</si>
  <si>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</si>
  <si>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</si>
  <si>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</si>
  <si>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</si>
  <si>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</si>
  <si>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</si>
  <si>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</si>
  <si>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</si>
  <si>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</si>
  <si>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</si>
  <si>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</si>
  <si>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</si>
  <si>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</si>
  <si>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</si>
  <si>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</si>
  <si>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</si>
  <si>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</si>
  <si>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</si>
  <si>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Солнечногорский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</si>
  <si>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</si>
  <si>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</si>
  <si>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</si>
  <si>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</si>
  <si>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</si>
  <si>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</si>
  <si>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</si>
  <si>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</si>
  <si>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</si>
  <si>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</si>
  <si>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</si>
  <si>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</si>
  <si>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</si>
  <si>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</si>
  <si>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</si>
  <si>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</si>
  <si>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</si>
  <si>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</si>
  <si>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</si>
  <si>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</si>
  <si>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</si>
  <si>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</si>
  <si>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</si>
  <si>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</si>
  <si>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</si>
  <si>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</si>
  <si>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</si>
  <si>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</si>
  <si>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</si>
  <si>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</si>
  <si>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</si>
  <si>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</si>
  <si>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Номинальное напряжение (высшее), кВ</t>
  </si>
  <si>
    <t>Обеспечение технологического присоединения. Ликвидация перегрузки трансформаторов в аварийном режиме  по замерам режимного дня  - свыше 105%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</si>
  <si>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</si>
  <si>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</si>
  <si>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</si>
  <si>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</si>
  <si>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</si>
  <si>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</si>
  <si>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</si>
  <si>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</si>
  <si>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</si>
  <si>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</si>
  <si>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</si>
  <si>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</si>
  <si>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</si>
  <si>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</si>
  <si>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</si>
  <si>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</si>
  <si>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</si>
  <si>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</si>
  <si>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</si>
  <si>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</si>
  <si>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</si>
  <si>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</si>
  <si>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</si>
  <si>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</si>
  <si>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</si>
  <si>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</si>
  <si>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</si>
  <si>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</si>
  <si>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</si>
  <si>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</si>
  <si>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</si>
  <si>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</si>
  <si>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</si>
  <si>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</si>
  <si>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</si>
  <si>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</si>
  <si>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</si>
  <si>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</si>
  <si>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</si>
  <si>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</si>
  <si>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</si>
  <si>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</si>
  <si>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</si>
  <si>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</si>
  <si>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</si>
  <si>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</si>
  <si>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</si>
  <si>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</si>
  <si>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</si>
  <si>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</si>
  <si>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</si>
  <si>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</si>
  <si>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</si>
  <si>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</si>
  <si>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</si>
  <si>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</si>
  <si>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</si>
  <si>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</si>
  <si>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</si>
  <si>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</si>
  <si>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</si>
  <si>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</si>
  <si>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</si>
  <si>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</si>
  <si>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Пусконаладочные работы</t>
  </si>
  <si>
    <t>Развитие электрической сети/усиление существующей электрической сети, связанное с подключением новых потребителей;Повышение качества оказываемых услуг в сфере электроэнергетики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</si>
  <si>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</si>
  <si>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</si>
  <si>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</si>
  <si>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</si>
  <si>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</si>
  <si>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</si>
  <si>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</si>
  <si>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</si>
  <si>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</si>
  <si>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</si>
  <si>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</si>
  <si>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</si>
  <si>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</si>
  <si>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</si>
  <si>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</si>
  <si>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</si>
  <si>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</si>
  <si>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</si>
  <si>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ПС 110 кВ № 71 "Поварово"" с заменой силовых трансформаторов 2х25 МВА на 2х40 МВА (2 этап)</t>
  </si>
  <si>
    <t>Реконструкция существующих объектов электросетевого хозяйства для усилен
ия электрической сети в целях осуществления технологического присоединен
ия,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</si>
  <si>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</si>
  <si>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</si>
  <si>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</si>
  <si>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</si>
  <si>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</si>
  <si>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Собственный капитал</t>
  </si>
  <si>
    <t>Согласно срокам проведения ТЗП по стандарту закупок_ПАО_Россети.</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</si>
  <si>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</si>
  <si>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</si>
  <si>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</si>
  <si>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</si>
  <si>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</si>
  <si>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</si>
  <si>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</si>
  <si>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</si>
  <si>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</si>
  <si>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</si>
  <si>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</si>
  <si>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</si>
  <si>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</si>
  <si>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</si>
  <si>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</si>
  <si>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</si>
  <si>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</si>
  <si>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</si>
  <si>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</si>
  <si>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</si>
  <si>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</si>
  <si>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</si>
  <si>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</si>
  <si>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</si>
  <si>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</si>
  <si>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</si>
  <si>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</si>
  <si>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</si>
  <si>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</si>
  <si>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</si>
  <si>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</si>
  <si>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</si>
  <si>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</si>
  <si>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</si>
  <si>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</si>
  <si>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</si>
  <si>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</si>
  <si>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</si>
  <si>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</si>
  <si>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</si>
  <si>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</si>
  <si>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</si>
  <si>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</si>
  <si>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</si>
  <si>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</si>
  <si>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</si>
  <si>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</si>
  <si>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</si>
  <si>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</si>
  <si>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</si>
  <si>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</si>
  <si>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</si>
  <si>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</si>
  <si>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</si>
  <si>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</si>
  <si>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</si>
  <si>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</si>
  <si>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</si>
  <si>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</si>
  <si>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</si>
  <si>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</si>
  <si>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</si>
  <si>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</si>
  <si>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</si>
  <si>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</si>
  <si>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</si>
  <si>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</si>
  <si>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</si>
  <si>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</si>
  <si>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</si>
  <si>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</si>
  <si>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</si>
  <si>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</si>
  <si>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</si>
  <si>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</si>
  <si>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</si>
  <si>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</si>
  <si>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оплачено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</si>
  <si>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</si>
  <si>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</si>
  <si>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</si>
  <si>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</si>
  <si>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</si>
  <si>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</si>
  <si>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01.01.2019</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</si>
  <si>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</si>
  <si>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</si>
  <si>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</si>
  <si>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</si>
  <si>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</si>
  <si>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</si>
  <si>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</si>
  <si>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</si>
  <si>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</si>
  <si>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</si>
  <si>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</si>
  <si>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</si>
  <si>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</si>
  <si>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</si>
  <si>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</si>
  <si>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</si>
  <si>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</si>
  <si>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Факт (предложения по корректировке плана)</t>
  </si>
  <si>
    <t>Реконструкция ПС 110 кВ № 71 "Поварово" с заменой силовых трансформаторов 2х25 МВА на 2х40 МВА (2 этап)</t>
  </si>
  <si>
    <t xml:space="preserve">Паспорт инвестиционного проекта </t>
  </si>
  <si>
    <t>b2b-moesk</t>
  </si>
  <si>
    <t>ООО "СТРОЙЭНЕРГОКОМ"</t>
  </si>
  <si>
    <t>Открытый конкурс</t>
  </si>
  <si>
    <t>ССР</t>
  </si>
  <si>
    <t>Выполнение СМР, ПНР, оборудование (за исключением оборудования, предоставляемого Заказчиком) по титулу: Реконструкция ПС 110 кВ № 71 "Поварово" с заменой силовых трансформаторов 2х25 МВА на 2х40 МВА (2 этап)</t>
  </si>
  <si>
    <t>80 МВА (прирост 30 МВА)</t>
  </si>
  <si>
    <t>СЭС</t>
  </si>
  <si>
    <t>ООО "Меридиан Энерго"</t>
  </si>
  <si>
    <t>14318,57
13604,88
14319,16
14397,67
14397,67
14424,43
14424,43</t>
  </si>
  <si>
    <t>14396,08
13604,88
14319,16
14397,67
14397,67
14424,43
14424,43</t>
  </si>
  <si>
    <t>ООО "Меридиан Энерго" ООО "Энком"
ООО "ЦИЭП"
ООО "ЭнергоСеть"
ООО "НПК Химстройэнерго"
ООО "Электропромсервис"
ООО "ЕРСМ Сибири"</t>
  </si>
  <si>
    <t>ЗЦ ООК РС</t>
  </si>
  <si>
    <t>ВЗ</t>
  </si>
  <si>
    <t>ориентировочный расчет</t>
  </si>
  <si>
    <t>Выполнение ПИР, авторский надзор по титулу: Реконструкция ПС 110 кВ "Поварово" с заменой трансформаторов (2 этап)</t>
  </si>
  <si>
    <t>ПИР, авторский надзор</t>
  </si>
  <si>
    <t xml:space="preserve"> - другое (расшифровать)</t>
  </si>
  <si>
    <t xml:space="preserve"> - дефицит источников финансирования и др.,</t>
  </si>
  <si>
    <t xml:space="preserve"> - предписания надзорных органов,</t>
  </si>
  <si>
    <t xml:space="preserve"> - рекламации к заводам - изготовителям и поставщикам,</t>
  </si>
  <si>
    <t xml:space="preserve"> - выявленные нарушения договоров подряда,</t>
  </si>
  <si>
    <t xml:space="preserve"> - причины задержек</t>
  </si>
  <si>
    <t xml:space="preserve"> - задержки в поставке</t>
  </si>
  <si>
    <t xml:space="preserve"> - дата поставки</t>
  </si>
  <si>
    <t xml:space="preserve"> - монтажный персонал</t>
  </si>
  <si>
    <t xml:space="preserve"> - строительный персонал</t>
  </si>
  <si>
    <t>всего освоено по объекту</t>
  </si>
  <si>
    <t>всего оплачено по объекту</t>
  </si>
  <si>
    <t xml:space="preserve"> - разработка проектной документации и рабочей документации, %</t>
  </si>
  <si>
    <t xml:space="preserve"> - поставка основного оборудования, %</t>
  </si>
  <si>
    <t xml:space="preserve"> - СМР, %</t>
  </si>
  <si>
    <t>освоено по договору, млн. руб. (без НДС)</t>
  </si>
  <si>
    <t>объем заключенного договора в ценах ______ года с НДС, млн. руб.</t>
  </si>
  <si>
    <t xml:space="preserve"> - по прочим договорам (в разбивке по каждому контрагенту и по договорам)</t>
  </si>
  <si>
    <t xml:space="preserve"> - по договорам поставки основного оборудования:</t>
  </si>
  <si>
    <t xml:space="preserve"> - по договорам подряда (в разбивке по каждому подрядчику и по договорам):</t>
  </si>
  <si>
    <t>Объем заключенных на отчётную дату договоров по проекту, млн. руб.</t>
  </si>
  <si>
    <t>Приказ ПСД №2017 от 07.09.2018</t>
  </si>
  <si>
    <t>Сметная стоимость проекта в ценах 2012 года без НДС, млн. руб.</t>
  </si>
  <si>
    <t>Сметная стоимость проекта в ценах 2012 года с НДС, млн. руб.</t>
  </si>
  <si>
    <t>М.О. г. Солнечногорский муниципальный район, поселок Поварово</t>
  </si>
  <si>
    <t>СМР, ПНР, оборудование (за исключением оборудования, предоставляемого Заказчиком)</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</si>
  <si>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</si>
  <si>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</si>
  <si>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</si>
  <si>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</si>
  <si>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</si>
  <si>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</si>
  <si>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</si>
  <si>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</si>
  <si>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</si>
  <si>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</si>
  <si>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</si>
  <si>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</si>
  <si>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</si>
  <si>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</si>
  <si>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</si>
  <si>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</si>
  <si>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 xml:space="preserve">Разработана ООО "Меридиан Энерго", ПСД утверждена                         приказом  №2017 от 07.09.2018
</t>
  </si>
  <si>
    <t xml:space="preserve">Положительное заключение ГАУ МО "Мособлэкспертиза"                              №50-1-1-3-0496-18 от 01.06.2018
</t>
  </si>
  <si>
    <t>Разрешение на строительство от 16.05.2019 №RU50-9-13521-2019, выданное Министерством жилищной политики Московской области.</t>
  </si>
  <si>
    <t>МТРиО</t>
  </si>
  <si>
    <t>Оказание возмездных услуг при выполнении шеф-монтажных и шеф-наладочных работ по оборудованию РЗиА по титулу: "Реконструкция ПС 110 кВ № 71 "Поварово" с заменой силовых трансформаторов 2х25 МВА на 2х40 МВА (2 этап)" (ЗНТ 081-0012234) по титулу: Реконструкция ПС 110 кВ № 71 "Поварово" с заменой силовых трансформаторов 2х25 МВА на 2х40 МВА (2 этап)</t>
  </si>
  <si>
    <t>Согласно технического задания</t>
  </si>
  <si>
    <t>Запрос предложений</t>
  </si>
  <si>
    <t>ООО "Сиб МИР"
ООО "ЭнергоСеть"
АО "ЧЭАЗ"</t>
  </si>
  <si>
    <t>3,158957
3,174832
2,764115</t>
  </si>
  <si>
    <t>АО "ЧЭАЗ"</t>
  </si>
  <si>
    <t>ООО "Сиб МИР"</t>
  </si>
  <si>
    <t>не предусмотрено</t>
  </si>
  <si>
    <t>не является объектом технологического присоединения</t>
  </si>
  <si>
    <t>Строительство</t>
  </si>
  <si>
    <t>"ООО "СтройЭнергоКом" №190980/СМР от 25.12.2018</t>
  </si>
  <si>
    <t>"ООО "СтройЭнергоКом"</t>
  </si>
  <si>
    <t>Реконструкция ПС 110 кВ № 71 "Поварово" с заменой силовых трансформаторов 2х25 МВА на 2х40 МВА (2 этап) (80 МВА; 31 шт.(РУ); 200 кв.м.; 65 п.м.; 3 шт.(прочие))</t>
  </si>
  <si>
    <t>Раздел 6.1. График реализации инвестиционного проекта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</si>
  <si>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</si>
  <si>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 *</t>
  </si>
  <si>
    <t>Сроки выполнения задач по укрупненному сетевому графику</t>
  </si>
  <si>
    <t>Процент исполнения работ за весь период (%)</t>
  </si>
  <si>
    <t>Причины невыполнения</t>
  </si>
  <si>
    <t>начало</t>
  </si>
  <si>
    <t>окончание</t>
  </si>
  <si>
    <t>уточнение сроков, ошибки при заполнении</t>
  </si>
  <si>
    <t>проведение разъяснительной работы о недопущении подобных ошибок, повышенный контроль</t>
  </si>
  <si>
    <t>3.6.</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</si>
  <si>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</si>
  <si>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</si>
  <si>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</si>
  <si>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Получение разрешения на ввод объекта в эксплуатацию.</t>
  </si>
  <si>
    <t>объем заключенного договора в ценах 2019 года с НДС, млн. руб.</t>
  </si>
  <si>
    <t>Длительное рассмотрение ПИР, внедрение системы Архив ПСД, длительное согласование с АО «СО ЕЭС» - Московское РДУ</t>
  </si>
  <si>
    <t>см п. 1.5</t>
  </si>
  <si>
    <t>не выявлено</t>
  </si>
  <si>
    <t>Реконструкция</t>
  </si>
  <si>
    <t xml:space="preserve">Публичное акционерное общество «Россети Московский регион» </t>
  </si>
  <si>
    <t>Часть оборудования за Публичное акционерное общество «Россети Московский регион»  , длительность ТЗП и сроков поставки оборудования.</t>
  </si>
  <si>
    <t xml:space="preserve">Публичное акционерное общество «Россети Московский регион»  </t>
  </si>
  <si>
    <t>ИП Публичное акционерное общество «Россети Московский регион»   2016</t>
  </si>
  <si>
    <t>Свидетельство о государственной регистрации права на сооружение подстанции "Поварово" (ПС №71). Выданное Управление Федеральной службы государственной регистрации кадастра и катографии по Московской области 04.05.2012г. Договор аренды земельного участка от 31.05.2014 №55-АП/14, площадью 3,4850га, кадастровый номер 50:09:0090101:132, сроком до 30.07.20163г., заключенный между администрацией Солнечногорского муниципального района Московской области и арендатором ОАО "МОЭСК" (Публичное акционерное общество «Россети Московский регион»  ). Категория земель - земли промышленности, транспорта, связи, радиовещания, телевидения.</t>
  </si>
  <si>
    <t>Публичное акционерное общество "Россети Московский регион"</t>
  </si>
  <si>
    <t>(фирменное наименование субъекта электроэнергетики)</t>
  </si>
  <si>
    <t>E_I-111088</t>
  </si>
  <si>
    <t>(идентификатор инвестиционного проекта)</t>
  </si>
  <si>
    <t>Реконструкция ПС 110 кВ № 71 "Поварово" для нужд СЭС - филиала ОАО "МОЭСК" по адресу: Москвская область, Солнечногорский район, городское поселение Поварово, дачный поселок Поварово (106,05 МВА; 5,324 км; 5 Мвар; 67 шт.(РУ); 21 760 кв.м.; 111 п.м.; 49 шт.(прочие))</t>
  </si>
  <si>
    <t>(наименование инвестиционного проекта)</t>
  </si>
  <si>
    <t>Объект завершен до 2019, реализация в ИПР 2019-2025 не предусмотрена</t>
  </si>
  <si>
    <t>Июнь 2015</t>
  </si>
  <si>
    <t>Июль 2015</t>
  </si>
  <si>
    <t>Июнь 2012</t>
  </si>
  <si>
    <t>Июль 2017</t>
  </si>
  <si>
    <t>Объект завершен, реализация в ИПР 2019-2025 не предусмотрена</t>
  </si>
  <si>
    <t>Март 2015</t>
  </si>
  <si>
    <t>Апрель 2015</t>
  </si>
  <si>
    <t>Февраль 2015</t>
  </si>
  <si>
    <t>Январь 2015</t>
  </si>
  <si>
    <t>Май 2015</t>
  </si>
  <si>
    <t>Август 2015</t>
  </si>
  <si>
    <t>Сентябрь 2015</t>
  </si>
  <si>
    <t>Октябрь 2017</t>
  </si>
  <si>
    <t>Ноябрь 2017</t>
  </si>
  <si>
    <t>Декабрь 2017</t>
  </si>
  <si>
    <t>Декабрь 2014</t>
  </si>
  <si>
    <t>Цена договора, 
тыс. руб. 
(с НДС)</t>
  </si>
  <si>
    <t>Инвестиционная</t>
  </si>
  <si>
    <t>ПИР</t>
  </si>
  <si>
    <t>Выполнение ПИР</t>
  </si>
  <si>
    <t>'Филиал ПАО "МОЭСК" - Северные электрические сети</t>
  </si>
  <si>
    <t>ПСД и ССР</t>
  </si>
  <si>
    <t>Закрытый запрос цен по результатам открытых конкурентных переговоров</t>
  </si>
  <si>
    <t>ООО "Элмонт"; ООО "Мекона Проект"; ООО "АРКС Энерго"; ООО "ЦИЭП"; ЗАО "СП "Энергосетьстрой"; ООО "МК-ЭСП"; ООО "СК "Электромонтажпроект"; ЗАО Фирма "ТЭПИНЖЕНИРИНГ"; ЗАО "ИнжЭнергоПроект"</t>
  </si>
  <si>
    <t>20762,71;20762,71;20762,71;20762,71;20762,71;20762,71;20762,71;20762,71;20762,71</t>
  </si>
  <si>
    <t>ООО "Мекона Проект"
ООО "АРКС Энерго"
ООО "ЦИЭП"
ООО "МК-ЭСП"
ООО "СК "Электромонтажпроект"
ЗАО Фирма "ТЭПИНЖЕНИРИНГ"
ЗАО "ИнжЭнергоПроект"</t>
  </si>
  <si>
    <t>20762,71</t>
  </si>
  <si>
    <t>ООО "Элмонт"</t>
  </si>
  <si>
    <t>152480</t>
  </si>
  <si>
    <t>04.06.2012</t>
  </si>
  <si>
    <t>14.06.2012</t>
  </si>
  <si>
    <t>20.07.2012</t>
  </si>
  <si>
    <t>01.08.2012</t>
  </si>
  <si>
    <t>29.12.2012</t>
  </si>
  <si>
    <t>Комплекс</t>
  </si>
  <si>
    <t>Выполнение СМР, ПНР, обор</t>
  </si>
  <si>
    <t>Открытый запрос предложений</t>
  </si>
  <si>
    <t>ООО "Меридиан"; ООО "ИНТЭКО"</t>
  </si>
  <si>
    <t>552358,61;552358,61</t>
  </si>
  <si>
    <t>552358,61</t>
  </si>
  <si>
    <t>ООО "Меридиан"</t>
  </si>
  <si>
    <t>43266</t>
  </si>
  <si>
    <t>27.11.2014</t>
  </si>
  <si>
    <t>17.12.2014</t>
  </si>
  <si>
    <t>26.12.2014</t>
  </si>
  <si>
    <t>30.12.2014</t>
  </si>
  <si>
    <t>31.12.2016</t>
  </si>
  <si>
    <t>СМР</t>
  </si>
  <si>
    <t>Закупка у единственного источника</t>
  </si>
  <si>
    <t>ГАУ МО "Мособлгосэкспертиза"</t>
  </si>
  <si>
    <t>1856,01</t>
  </si>
  <si>
    <t>неэлектронная</t>
  </si>
  <si>
    <t>08.09.2014</t>
  </si>
  <si>
    <t>22.09.2014</t>
  </si>
  <si>
    <t>п.11.1.3.</t>
  </si>
  <si>
    <t>ЦКК</t>
  </si>
  <si>
    <t>39</t>
  </si>
  <si>
    <t>23.09.2014</t>
  </si>
  <si>
    <t>15.07.2015</t>
  </si>
  <si>
    <t>"ООО "Меридиан" № М/4908/18870-409 от 26.12.2014 СМР, ПНР, оборудование</t>
  </si>
  <si>
    <t>Прочее в том числе: поставка оборудования и затраты ОКС</t>
  </si>
  <si>
    <t>H_I-190980; E_I-111088</t>
  </si>
  <si>
    <t>ООО "Меридиан Энерго" № 190980/ПИР от 17.10.2016, Элмонт  дог.2415-ПИР от 01.08.12, Элмонт  дог.2415-ПИР/2 от 17.09.2014</t>
  </si>
  <si>
    <t>ООО "Меридиан Энерго" № 190980/АН от 17.10.2016 ПИР, ООО "Элмонт" 2415-АН от 01.08.2012</t>
  </si>
  <si>
    <t>80 МВА /106,05 МВА; 5,324 км</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</si>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</sst>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00;\-0.000;&quot;-&quot;"/>
    <numFmt numFmtId="165" formatCode="0;\-0;&quot;-&quot;"/>
    <numFmt numFmtId="166" formatCode="#,##0.00_ ;\-#,##0.00\ "/>
    <numFmt numFmtId="167" formatCode="#,##0.000"/>
    <numFmt numFmtId="168" formatCode="_(* #,##0_);_(* \(#,##0\);_(* &quot;-&quot;_);_(@_)"/>
    <numFmt numFmtId="169" formatCode="0.0%"/>
    <numFmt numFmtId="170" formatCode="dd/mm/yy;@"/>
    <numFmt numFmtId="171" formatCode="[$-419]mmmm;@"/>
    <numFmt numFmtId="172" formatCode="#,##0.0"/>
    <numFmt numFmtId="174" formatCode="m/d/yyyy"/>
    <numFmt numFmtId="175" formatCode="0%;\-0%;&quot;₽&quot;"/>
    <numFmt numFmtId="176" formatCode="d\-mmm"/>
    <numFmt numFmtId="177" formatCode="[$-419]mmmm\ yyyy;@"/>
    <numFmt numFmtId="178" formatCode="0%;\-0%;0%"/>
    <numFmt numFmtId="180" formatCode="0.0"/>
  </numFmts>
  <fonts count="60"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theme="1"/>
      <name val="Symbol"/>
      <family val="1"/>
      <charset val="2"/>
    </font>
    <font>
      <b/>
      <sz val="11"/>
      <color theme="1"/>
      <name val="Calibri"/>
      <family val="2"/>
      <charset val="204"/>
      <scheme val="minor"/>
    </font>
    <font>
      <b/>
      <vertAlign val="superscript"/>
      <sz val="11"/>
      <color theme="1"/>
      <name val="Calibri"/>
      <family val="2"/>
      <charset val="204"/>
      <scheme val="minor"/>
    </font>
    <font>
      <b/>
      <sz val="11"/>
      <color theme="1"/>
      <name val="Calibri"/>
      <family val="2"/>
      <charset val="204"/>
    </font>
    <font>
      <b/>
      <sz val="12"/>
      <name val="Times New Roman"/>
      <family val="1"/>
      <charset val="204"/>
    </font>
    <font>
      <sz val="12"/>
      <name val="Times New Roman"/>
      <family val="1"/>
      <charset val="204"/>
    </font>
    <font>
      <sz val="11"/>
      <color theme="1"/>
      <name val="Times New Roman"/>
      <family val="1"/>
      <charset val="204"/>
    </font>
    <font>
      <sz val="10"/>
      <name val="Arial"/>
      <family val="2"/>
      <charset val="204"/>
    </font>
    <font>
      <sz val="8"/>
      <color theme="1"/>
      <name val="Calibri"/>
      <family val="2"/>
      <charset val="204"/>
      <scheme val="minor"/>
    </font>
    <font>
      <sz val="12"/>
      <color theme="1"/>
      <name val="Times New Roman"/>
      <family val="1"/>
      <charset val="204"/>
    </font>
    <font>
      <sz val="14"/>
      <color theme="1"/>
      <name val="Times New Roman"/>
      <family val="1"/>
      <charset val="204"/>
    </font>
    <font>
      <b/>
      <sz val="14"/>
      <color theme="1"/>
      <name val="Times New Roman"/>
      <family val="1"/>
      <charset val="204"/>
    </font>
    <font>
      <sz val="14"/>
      <name val="Times New Roman"/>
      <family val="1"/>
      <charset val="204"/>
    </font>
    <font>
      <sz val="12"/>
      <name val="Arial"/>
      <family val="2"/>
      <charset val="204"/>
    </font>
    <font>
      <sz val="8"/>
      <color theme="1"/>
      <name val="Times New Roman"/>
      <family val="1"/>
      <charset val="204"/>
    </font>
    <font>
      <sz val="8"/>
      <name val="Times New Roman"/>
      <family val="1"/>
      <charset val="204"/>
    </font>
    <font>
      <sz val="11"/>
      <color rgb="FF000000"/>
      <name val="SimSun"/>
      <family val="2"/>
      <charset val="204"/>
    </font>
    <font>
      <b/>
      <sz val="11"/>
      <color theme="1"/>
      <name val="Times New Roman"/>
      <family val="1"/>
      <charset val="204"/>
    </font>
    <font>
      <b/>
      <sz val="12"/>
      <color theme="1"/>
      <name val="Times New Roman"/>
      <family val="1"/>
      <charset val="204"/>
    </font>
    <font>
      <b/>
      <sz val="12"/>
      <color rgb="FF000000"/>
      <name val="Times New Roman"/>
      <family val="1"/>
      <charset val="204"/>
    </font>
    <font>
      <b/>
      <sz val="8"/>
      <color theme="1"/>
      <name val="Times New Roman"/>
      <family val="1"/>
      <charset val="204"/>
    </font>
    <font>
      <b/>
      <u/>
      <sz val="9"/>
      <color theme="1"/>
      <name val="Times New Roman"/>
      <family val="1"/>
      <charset val="204"/>
    </font>
    <font>
      <i/>
      <sz val="12"/>
      <color rgb="FF000000"/>
      <name val="Times New Roman"/>
      <family val="1"/>
    </font>
    <font>
      <u/>
      <sz val="12"/>
      <color theme="1"/>
      <name val="Times New Roman"/>
      <family val="1"/>
      <charset val="204"/>
    </font>
    <font>
      <sz val="11"/>
      <name val="Times New Roman"/>
      <family val="1"/>
      <charset val="204"/>
    </font>
    <font>
      <b/>
      <sz val="8"/>
      <color theme="1"/>
      <name val="Times New Roman"/>
      <family val="1"/>
    </font>
    <font>
      <sz val="8"/>
      <color theme="1"/>
      <name val="Times New Roman"/>
      <family val="1"/>
    </font>
    <font>
      <sz val="8"/>
      <color rgb="FF000000"/>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5"/>
      </patternFill>
    </fill>
    <fill>
      <patternFill patternType="solid">
        <fgColor theme="0"/>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9">
    <xf numFmtId="0" fontId="0" fillId="0" borderId="0"/>
    <xf numFmtId="0" fontId="37" fillId="0" borderId="0"/>
    <xf numFmtId="0" fontId="1" fillId="0" borderId="0"/>
    <xf numFmtId="9" fontId="39" fillId="0" borderId="0" applyFont="0" applyFill="0" applyBorder="0" applyAlignment="0" applyProtection="0"/>
    <xf numFmtId="0" fontId="24" fillId="0" borderId="0"/>
    <xf numFmtId="0" fontId="1" fillId="0" borderId="0"/>
    <xf numFmtId="0" fontId="1" fillId="0" borderId="0"/>
    <xf numFmtId="0" fontId="48" fillId="0" borderId="0"/>
    <xf numFmtId="0" fontId="48" fillId="0" borderId="0"/>
  </cellStyleXfs>
  <cellXfs count="369">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49" fontId="4" fillId="0" borderId="1" xfId="0" applyNumberFormat="1" applyFont="1" applyBorder="1" applyAlignment="1">
      <alignment vertical="center"/>
    </xf>
    <xf numFmtId="0" fontId="13"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0" fontId="13" fillId="0" borderId="3" xfId="0" applyFont="1" applyBorder="1" applyAlignment="1">
      <alignment horizontal="center" vertical="center" wrapText="1"/>
    </xf>
    <xf numFmtId="0" fontId="9"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4"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4" fillId="0" borderId="0" xfId="0" applyFont="1"/>
    <xf numFmtId="0" fontId="20" fillId="0" borderId="0" xfId="0" applyFont="1" applyAlignment="1">
      <alignment horizontal="center" vertical="center"/>
    </xf>
    <xf numFmtId="0" fontId="8" fillId="0" borderId="0" xfId="0" applyFont="1" applyAlignment="1">
      <alignment horizontal="center" vertical="center"/>
    </xf>
    <xf numFmtId="0" fontId="13" fillId="0" borderId="2" xfId="0" applyFont="1" applyBorder="1" applyAlignment="1">
      <alignment horizontal="center" vertical="center" wrapText="1"/>
    </xf>
    <xf numFmtId="0" fontId="2" fillId="0" borderId="0" xfId="0" applyFont="1" applyAlignment="1">
      <alignment horizontal="center"/>
    </xf>
    <xf numFmtId="49" fontId="4" fillId="0" borderId="1" xfId="0" applyNumberFormat="1" applyFont="1" applyBorder="1" applyAlignment="1">
      <alignment horizontal="center" vertical="center"/>
    </xf>
    <xf numFmtId="0" fontId="23" fillId="0" borderId="0" xfId="0" applyFont="1" applyAlignment="1">
      <alignment vertical="center"/>
    </xf>
    <xf numFmtId="0" fontId="9"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4" fontId="13" fillId="0" borderId="2"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1" xfId="0" applyNumberFormat="1" applyFont="1" applyBorder="1" applyAlignment="1">
      <alignment horizontal="center" vertical="center" wrapText="1"/>
    </xf>
    <xf numFmtId="0" fontId="22" fillId="0" borderId="6" xfId="0" applyFont="1" applyBorder="1" applyAlignment="1">
      <alignment horizontal="center" vertical="center"/>
    </xf>
    <xf numFmtId="0" fontId="4"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5" xfId="0" applyFont="1" applyBorder="1" applyAlignment="1">
      <alignment horizontal="center" vertical="center" wrapText="1" shrinkToFit="1"/>
    </xf>
    <xf numFmtId="167" fontId="27" fillId="0" borderId="15" xfId="0" applyNumberFormat="1" applyFont="1" applyBorder="1" applyAlignment="1">
      <alignment horizontal="center" vertical="center" wrapText="1" shrinkToFit="1"/>
    </xf>
    <xf numFmtId="1" fontId="27"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8" fillId="0" borderId="15" xfId="0" applyFont="1" applyBorder="1" applyAlignment="1">
      <alignment horizontal="center" vertical="center" wrapText="1" shrinkToFit="1"/>
    </xf>
    <xf numFmtId="0" fontId="29" fillId="0" borderId="15" xfId="0" applyFont="1" applyBorder="1" applyAlignment="1">
      <alignment horizontal="center" vertical="center" wrapText="1" shrinkToFit="1"/>
    </xf>
    <xf numFmtId="0" fontId="27" fillId="0" borderId="0" xfId="0" applyFont="1" applyAlignment="1">
      <alignment horizontal="right" vertical="center"/>
    </xf>
    <xf numFmtId="0" fontId="30" fillId="0" borderId="15" xfId="0" applyFont="1" applyBorder="1"/>
    <xf numFmtId="3" fontId="30" fillId="0" borderId="17" xfId="0" applyNumberFormat="1" applyFont="1" applyBorder="1" applyAlignment="1">
      <alignment horizontal="right"/>
    </xf>
    <xf numFmtId="1" fontId="30" fillId="0" borderId="17" xfId="0" applyNumberFormat="1" applyFont="1" applyBorder="1" applyAlignment="1">
      <alignment horizontal="right"/>
    </xf>
    <xf numFmtId="10" fontId="30" fillId="0" borderId="17" xfId="0" applyNumberFormat="1" applyFont="1" applyBorder="1" applyAlignment="1">
      <alignment horizontal="right"/>
    </xf>
    <xf numFmtId="0" fontId="30" fillId="0" borderId="18" xfId="0" applyFont="1" applyBorder="1"/>
    <xf numFmtId="0" fontId="30" fillId="0" borderId="18" xfId="0" applyFont="1" applyBorder="1" applyAlignment="1">
      <alignment horizontal="center"/>
    </xf>
    <xf numFmtId="10" fontId="30" fillId="0" borderId="15" xfId="0" applyNumberFormat="1" applyFont="1" applyBorder="1" applyAlignment="1">
      <alignment horizontal="right"/>
    </xf>
    <xf numFmtId="2" fontId="30" fillId="0" borderId="15" xfId="0" applyNumberFormat="1" applyFont="1" applyBorder="1" applyAlignment="1">
      <alignment horizontal="right"/>
    </xf>
    <xf numFmtId="0" fontId="30" fillId="0" borderId="19" xfId="0" applyFont="1" applyBorder="1"/>
    <xf numFmtId="0" fontId="31" fillId="0" borderId="18" xfId="0" applyFont="1" applyBorder="1"/>
    <xf numFmtId="3" fontId="30" fillId="0" borderId="15" xfId="0" applyNumberFormat="1" applyFont="1" applyBorder="1" applyAlignment="1">
      <alignment horizontal="right"/>
    </xf>
    <xf numFmtId="0" fontId="31" fillId="0" borderId="15" xfId="0" applyFont="1" applyBorder="1"/>
    <xf numFmtId="168" fontId="31" fillId="0" borderId="15" xfId="0" applyNumberFormat="1" applyFont="1" applyBorder="1" applyAlignment="1">
      <alignment horizontal="right"/>
    </xf>
    <xf numFmtId="168" fontId="30" fillId="0" borderId="15" xfId="0" applyNumberFormat="1" applyFont="1" applyBorder="1" applyAlignment="1">
      <alignment horizontal="right"/>
    </xf>
    <xf numFmtId="0" fontId="30" fillId="0" borderId="15" xfId="0" applyFont="1" applyBorder="1" applyAlignment="1">
      <alignment horizontal="right"/>
    </xf>
    <xf numFmtId="169" fontId="31" fillId="0" borderId="15" xfId="0" applyNumberFormat="1" applyFont="1" applyBorder="1" applyAlignment="1">
      <alignment horizontal="right"/>
    </xf>
    <xf numFmtId="0" fontId="44" fillId="0" borderId="0" xfId="1" applyFont="1" applyAlignment="1">
      <alignment horizontal="right"/>
    </xf>
    <xf numFmtId="0" fontId="44" fillId="0" borderId="0" xfId="1" applyFont="1" applyAlignment="1">
      <alignment horizontal="right" vertical="center"/>
    </xf>
    <xf numFmtId="0" fontId="38" fillId="0" borderId="0" xfId="5" applyFont="1"/>
    <xf numFmtId="0" fontId="46" fillId="0" borderId="15" xfId="5" applyFont="1" applyBorder="1" applyAlignment="1">
      <alignment horizontal="center" vertical="center"/>
    </xf>
    <xf numFmtId="14" fontId="40" fillId="0" borderId="15" xfId="2" applyNumberFormat="1" applyFont="1" applyBorder="1" applyAlignment="1">
      <alignment horizontal="center" vertical="center"/>
    </xf>
    <xf numFmtId="14" fontId="46" fillId="0" borderId="15" xfId="5" applyNumberFormat="1" applyFont="1" applyBorder="1" applyAlignment="1">
      <alignment horizontal="center" vertical="center"/>
    </xf>
    <xf numFmtId="14" fontId="47" fillId="0" borderId="15" xfId="6" applyNumberFormat="1" applyFont="1" applyFill="1" applyBorder="1" applyAlignment="1">
      <alignment horizontal="center" vertical="center" wrapText="1"/>
    </xf>
    <xf numFmtId="171" fontId="46" fillId="0" borderId="15" xfId="7" applyNumberFormat="1" applyFont="1" applyFill="1" applyBorder="1" applyAlignment="1">
      <alignment horizontal="center" vertical="center" wrapText="1"/>
    </xf>
    <xf numFmtId="172" fontId="46" fillId="0" borderId="15" xfId="5" applyNumberFormat="1" applyFont="1" applyBorder="1" applyAlignment="1">
      <alignment horizontal="center" vertical="center"/>
    </xf>
    <xf numFmtId="0" fontId="46" fillId="0" borderId="15" xfId="5" applyFont="1" applyBorder="1" applyAlignment="1">
      <alignment horizontal="center" vertical="center" wrapText="1"/>
    </xf>
    <xf numFmtId="49" fontId="46" fillId="0" borderId="15" xfId="5" applyNumberFormat="1" applyFont="1" applyBorder="1" applyAlignment="1">
      <alignment horizontal="center" vertical="center" wrapText="1"/>
    </xf>
    <xf numFmtId="1" fontId="46" fillId="0" borderId="15" xfId="5" applyNumberFormat="1" applyFont="1" applyBorder="1" applyAlignment="1">
      <alignment horizontal="center" vertical="center"/>
    </xf>
    <xf numFmtId="1" fontId="46" fillId="0" borderId="15" xfId="5" applyNumberFormat="1" applyFont="1" applyBorder="1" applyAlignment="1">
      <alignment horizontal="center" vertical="center" wrapText="1"/>
    </xf>
    <xf numFmtId="0" fontId="46" fillId="0" borderId="15" xfId="5" applyNumberFormat="1" applyFont="1" applyBorder="1" applyAlignment="1">
      <alignment horizontal="center" vertical="center"/>
    </xf>
    <xf numFmtId="49" fontId="46" fillId="0" borderId="15" xfId="5" applyNumberFormat="1" applyFont="1" applyBorder="1" applyAlignment="1">
      <alignment horizontal="center" vertical="center"/>
    </xf>
    <xf numFmtId="0" fontId="46" fillId="0" borderId="0" xfId="5" applyFont="1"/>
    <xf numFmtId="170" fontId="47" fillId="0" borderId="15" xfId="6" applyNumberFormat="1" applyFont="1" applyFill="1" applyBorder="1" applyAlignment="1" applyProtection="1">
      <alignment horizontal="center" vertical="center" wrapText="1"/>
    </xf>
    <xf numFmtId="49" fontId="47" fillId="0" borderId="15" xfId="6" applyNumberFormat="1" applyFont="1" applyFill="1" applyBorder="1" applyAlignment="1">
      <alignment horizontal="center" vertical="top" wrapText="1"/>
    </xf>
    <xf numFmtId="14" fontId="47" fillId="0" borderId="15" xfId="6" applyNumberFormat="1" applyFont="1" applyFill="1" applyBorder="1" applyAlignment="1">
      <alignment vertical="top" wrapText="1"/>
    </xf>
    <xf numFmtId="14" fontId="47" fillId="0" borderId="15" xfId="6" applyNumberFormat="1" applyFont="1" applyFill="1" applyBorder="1" applyAlignment="1">
      <alignment vertical="center" wrapText="1"/>
    </xf>
    <xf numFmtId="170" fontId="47" fillId="0" borderId="15" xfId="6" applyNumberFormat="1" applyFont="1" applyFill="1" applyBorder="1" applyAlignment="1">
      <alignment horizontal="center" vertical="center" wrapText="1"/>
    </xf>
    <xf numFmtId="1" fontId="46" fillId="0" borderId="15" xfId="7" applyNumberFormat="1" applyFont="1" applyFill="1" applyBorder="1" applyAlignment="1">
      <alignment horizontal="center" vertical="center" wrapText="1"/>
    </xf>
    <xf numFmtId="172" fontId="46" fillId="0" borderId="15" xfId="5" applyNumberFormat="1" applyFont="1" applyBorder="1" applyAlignment="1">
      <alignment horizontal="center" vertical="center" wrapText="1"/>
    </xf>
    <xf numFmtId="4" fontId="46" fillId="0" borderId="15" xfId="7" applyNumberFormat="1" applyFont="1" applyFill="1" applyBorder="1" applyAlignment="1">
      <alignment horizontal="center" vertical="center"/>
    </xf>
    <xf numFmtId="0" fontId="46" fillId="2" borderId="15" xfId="7" applyNumberFormat="1" applyFont="1" applyFill="1" applyBorder="1" applyAlignment="1">
      <alignment horizontal="center" vertical="center" wrapText="1"/>
    </xf>
    <xf numFmtId="1" fontId="46" fillId="2" borderId="15" xfId="7" applyNumberFormat="1" applyFont="1" applyFill="1" applyBorder="1" applyAlignment="1">
      <alignment horizontal="center" vertical="center"/>
    </xf>
    <xf numFmtId="49" fontId="46" fillId="0" borderId="15" xfId="5" applyNumberFormat="1" applyFont="1" applyBorder="1" applyAlignment="1">
      <alignment horizontal="left" vertical="center" wrapText="1"/>
    </xf>
    <xf numFmtId="0" fontId="38" fillId="0" borderId="0" xfId="5" applyFont="1" applyFill="1"/>
    <xf numFmtId="0" fontId="50" fillId="0" borderId="15" xfId="5" applyFont="1" applyFill="1" applyBorder="1" applyAlignment="1">
      <alignment horizontal="center" vertical="center"/>
    </xf>
    <xf numFmtId="0" fontId="50" fillId="0" borderId="15" xfId="5" applyFont="1" applyFill="1" applyBorder="1" applyAlignment="1">
      <alignment horizontal="center" vertical="center" wrapText="1"/>
    </xf>
    <xf numFmtId="0" fontId="42" fillId="0" borderId="0" xfId="4" applyFont="1" applyFill="1" applyBorder="1" applyAlignment="1">
      <alignment vertical="center"/>
    </xf>
    <xf numFmtId="0" fontId="43" fillId="0" borderId="0" xfId="4" applyFont="1" applyFill="1" applyAlignment="1">
      <alignment vertical="center"/>
    </xf>
    <xf numFmtId="4" fontId="29" fillId="0" borderId="15" xfId="0" applyNumberFormat="1" applyFont="1" applyBorder="1" applyAlignment="1">
      <alignment horizontal="center" vertical="center" wrapText="1"/>
    </xf>
    <xf numFmtId="49" fontId="13" fillId="0" borderId="15" xfId="0" applyNumberFormat="1" applyFont="1" applyBorder="1" applyAlignment="1">
      <alignment horizontal="center" vertical="center" wrapText="1"/>
    </xf>
    <xf numFmtId="4" fontId="27" fillId="0" borderId="15" xfId="0" applyNumberFormat="1" applyFont="1" applyBorder="1" applyAlignment="1">
      <alignment horizontal="center" vertical="center" wrapText="1"/>
    </xf>
    <xf numFmtId="3" fontId="29" fillId="0" borderId="15" xfId="0" applyNumberFormat="1" applyFont="1" applyBorder="1" applyAlignment="1">
      <alignment horizontal="center" vertical="center" wrapText="1"/>
    </xf>
    <xf numFmtId="3" fontId="27" fillId="0" borderId="15" xfId="0" applyNumberFormat="1" applyFont="1" applyBorder="1" applyAlignment="1">
      <alignment horizontal="center" vertical="center" wrapText="1"/>
    </xf>
    <xf numFmtId="167" fontId="27" fillId="0" borderId="15" xfId="0" applyNumberFormat="1" applyFont="1" applyBorder="1" applyAlignment="1">
      <alignment horizontal="center" vertical="center" wrapText="1"/>
    </xf>
    <xf numFmtId="4" fontId="46" fillId="0" borderId="15" xfId="5" applyNumberFormat="1" applyFont="1" applyBorder="1" applyAlignment="1">
      <alignment horizontal="center" vertical="center"/>
    </xf>
    <xf numFmtId="0" fontId="38" fillId="0" borderId="16" xfId="0" applyFont="1" applyFill="1" applyBorder="1" applyAlignment="1">
      <alignment horizontal="left" vertical="center" wrapText="1"/>
    </xf>
    <xf numFmtId="0" fontId="38" fillId="0" borderId="16" xfId="0" applyFont="1" applyFill="1" applyBorder="1" applyAlignment="1">
      <alignment horizontal="justify" vertical="top" wrapText="1"/>
    </xf>
    <xf numFmtId="0" fontId="38" fillId="0" borderId="16" xfId="0" applyFont="1" applyFill="1" applyBorder="1" applyAlignment="1">
      <alignment vertical="top" wrapText="1"/>
    </xf>
    <xf numFmtId="0" fontId="20" fillId="0" borderId="3" xfId="0" applyFont="1" applyBorder="1" applyAlignment="1">
      <alignment horizontal="center" vertical="center" wrapText="1"/>
    </xf>
    <xf numFmtId="0" fontId="8" fillId="0" borderId="0" xfId="0" applyFont="1" applyAlignment="1">
      <alignment vertical="center"/>
    </xf>
    <xf numFmtId="0" fontId="20" fillId="0" borderId="0" xfId="0" applyFont="1" applyAlignment="1">
      <alignment vertical="center"/>
    </xf>
    <xf numFmtId="0" fontId="20" fillId="0" borderId="15" xfId="0" applyFont="1" applyBorder="1" applyAlignment="1">
      <alignment horizontal="center" vertical="center" wrapText="1"/>
    </xf>
    <xf numFmtId="0" fontId="13" fillId="0" borderId="0" xfId="0" applyFont="1"/>
    <xf numFmtId="0" fontId="9" fillId="0" borderId="0" xfId="0" applyFont="1" applyAlignment="1">
      <alignment horizontal="right" vertical="center"/>
    </xf>
    <xf numFmtId="0" fontId="9" fillId="0" borderId="0" xfId="0" applyFont="1" applyAlignment="1">
      <alignment horizontal="right"/>
    </xf>
    <xf numFmtId="0" fontId="18" fillId="0" borderId="0" xfId="0" applyFont="1" applyAlignment="1">
      <alignment vertical="center"/>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4" xfId="0" applyFont="1" applyFill="1" applyBorder="1" applyAlignment="1">
      <alignment horizontal="center" vertical="center" shrinkToFit="1"/>
    </xf>
    <xf numFmtId="0" fontId="20" fillId="3" borderId="15" xfId="0" applyFont="1" applyFill="1" applyBorder="1" applyAlignment="1">
      <alignment vertical="center" wrapText="1"/>
    </xf>
    <xf numFmtId="174" fontId="20" fillId="3" borderId="15" xfId="0" applyNumberFormat="1" applyFont="1" applyFill="1" applyBorder="1" applyAlignment="1">
      <alignment horizontal="center" vertical="center" shrinkToFit="1"/>
    </xf>
    <xf numFmtId="174" fontId="13" fillId="3" borderId="15" xfId="0" applyNumberFormat="1" applyFont="1" applyFill="1" applyBorder="1" applyAlignment="1">
      <alignment horizontal="center" vertical="center" shrinkToFit="1"/>
    </xf>
    <xf numFmtId="0" fontId="13" fillId="3" borderId="15" xfId="0" applyFont="1" applyFill="1" applyBorder="1" applyAlignment="1">
      <alignment horizontal="center" vertical="center" shrinkToFit="1"/>
    </xf>
    <xf numFmtId="175" fontId="13" fillId="3" borderId="15" xfId="0" applyNumberFormat="1" applyFont="1" applyFill="1" applyBorder="1" applyAlignment="1">
      <alignment horizontal="center" vertical="center" shrinkToFit="1"/>
    </xf>
    <xf numFmtId="0" fontId="13" fillId="3" borderId="15" xfId="0" applyFont="1" applyFill="1" applyBorder="1" applyAlignment="1">
      <alignment horizontal="center" vertical="center" wrapText="1"/>
    </xf>
    <xf numFmtId="0" fontId="13" fillId="3" borderId="28" xfId="0" applyFont="1" applyFill="1" applyBorder="1" applyAlignment="1">
      <alignment horizontal="center" vertical="center" wrapText="1"/>
    </xf>
    <xf numFmtId="176" fontId="54" fillId="0" borderId="34" xfId="0" applyNumberFormat="1" applyFont="1" applyBorder="1" applyAlignment="1">
      <alignment horizontal="center" vertical="center" shrinkToFit="1"/>
    </xf>
    <xf numFmtId="0" fontId="13" fillId="0" borderId="15" xfId="0" applyFont="1" applyBorder="1" applyAlignment="1">
      <alignment vertical="center" wrapText="1"/>
    </xf>
    <xf numFmtId="177" fontId="13" fillId="0" borderId="15" xfId="0" applyNumberFormat="1" applyFont="1" applyBorder="1" applyAlignment="1">
      <alignment horizontal="center" vertical="center" shrinkToFit="1"/>
    </xf>
    <xf numFmtId="178" fontId="13" fillId="0" borderId="15" xfId="0" applyNumberFormat="1" applyFont="1" applyBorder="1" applyAlignment="1">
      <alignment horizontal="center" vertical="center" shrinkToFit="1"/>
    </xf>
    <xf numFmtId="0" fontId="13" fillId="0" borderId="35" xfId="0" applyFont="1" applyBorder="1" applyAlignment="1">
      <alignment horizontal="center" vertical="center" wrapText="1"/>
    </xf>
    <xf numFmtId="176" fontId="54" fillId="0" borderId="29" xfId="0" applyNumberFormat="1" applyFont="1" applyBorder="1" applyAlignment="1">
      <alignment horizontal="center" vertical="center" shrinkToFit="1"/>
    </xf>
    <xf numFmtId="0" fontId="13" fillId="0" borderId="30" xfId="0" applyFont="1" applyBorder="1" applyAlignment="1">
      <alignment vertical="center" wrapText="1"/>
    </xf>
    <xf numFmtId="178" fontId="13" fillId="0" borderId="30" xfId="0" applyNumberFormat="1" applyFont="1" applyBorder="1" applyAlignment="1">
      <alignment horizontal="center" vertical="center" shrinkToFi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42" fillId="0" borderId="0" xfId="1" applyFont="1" applyFill="1" applyAlignment="1">
      <alignment horizontal="right" vertical="center"/>
    </xf>
    <xf numFmtId="0" fontId="41" fillId="0" borderId="0" xfId="1" applyFont="1" applyFill="1"/>
    <xf numFmtId="0" fontId="42" fillId="0" borderId="0" xfId="1" applyFont="1" applyFill="1" applyAlignment="1">
      <alignment horizontal="right"/>
    </xf>
    <xf numFmtId="0" fontId="38" fillId="0" borderId="0" xfId="1" applyFont="1" applyFill="1"/>
    <xf numFmtId="0" fontId="41" fillId="0" borderId="0" xfId="1" applyFont="1" applyFill="1" applyAlignment="1">
      <alignment horizontal="right"/>
    </xf>
    <xf numFmtId="2" fontId="55" fillId="0" borderId="0" xfId="1" applyNumberFormat="1" applyFont="1" applyFill="1" applyAlignment="1">
      <alignment horizontal="right" vertical="top" wrapText="1"/>
    </xf>
    <xf numFmtId="0" fontId="38" fillId="0" borderId="0" xfId="1" applyFont="1" applyFill="1" applyAlignment="1">
      <alignment horizontal="right"/>
    </xf>
    <xf numFmtId="0" fontId="49" fillId="0" borderId="16" xfId="1" applyFont="1" applyFill="1" applyBorder="1" applyAlignment="1">
      <alignment horizontal="justify"/>
    </xf>
    <xf numFmtId="0" fontId="38" fillId="0" borderId="16" xfId="1" applyFont="1" applyFill="1" applyBorder="1" applyAlignment="1">
      <alignment horizontal="justify"/>
    </xf>
    <xf numFmtId="0" fontId="49" fillId="0" borderId="16" xfId="1" applyFont="1" applyFill="1" applyBorder="1" applyAlignment="1">
      <alignment vertical="top" wrapText="1"/>
    </xf>
    <xf numFmtId="0" fontId="38" fillId="0" borderId="16" xfId="1" applyFont="1" applyFill="1" applyBorder="1" applyAlignment="1">
      <alignment horizontal="justify" vertical="top" wrapText="1"/>
    </xf>
    <xf numFmtId="0" fontId="49" fillId="0" borderId="16" xfId="0" applyFont="1" applyFill="1" applyBorder="1" applyAlignment="1">
      <alignment vertical="top" wrapText="1"/>
    </xf>
    <xf numFmtId="0" fontId="38" fillId="0" borderId="16" xfId="0" applyFont="1" applyFill="1" applyBorder="1" applyAlignment="1">
      <alignment horizontal="left" vertical="top" wrapText="1"/>
    </xf>
    <xf numFmtId="0" fontId="49" fillId="0" borderId="16" xfId="0" applyFont="1" applyFill="1" applyBorder="1" applyAlignment="1">
      <alignment vertical="center" wrapText="1"/>
    </xf>
    <xf numFmtId="0" fontId="38" fillId="0" borderId="16" xfId="0" applyFont="1" applyFill="1" applyBorder="1" applyAlignment="1">
      <alignment vertical="center" wrapText="1"/>
    </xf>
    <xf numFmtId="0" fontId="49" fillId="0" borderId="16" xfId="1" applyFont="1" applyFill="1" applyBorder="1" applyAlignment="1">
      <alignment horizontal="justify" vertical="top" wrapText="1"/>
    </xf>
    <xf numFmtId="2" fontId="38" fillId="0" borderId="16" xfId="1" applyNumberFormat="1" applyFont="1" applyFill="1" applyBorder="1" applyAlignment="1">
      <alignment horizontal="justify" vertical="top" wrapText="1"/>
    </xf>
    <xf numFmtId="4" fontId="38" fillId="0" borderId="16" xfId="1" applyNumberFormat="1" applyFont="1" applyFill="1" applyBorder="1" applyAlignment="1">
      <alignment horizontal="justify" vertical="top" wrapText="1"/>
    </xf>
    <xf numFmtId="10" fontId="38" fillId="0" borderId="16" xfId="1" applyNumberFormat="1" applyFont="1" applyFill="1" applyBorder="1" applyAlignment="1">
      <alignment horizontal="justify" vertical="top" wrapText="1"/>
    </xf>
    <xf numFmtId="9" fontId="38" fillId="0" borderId="16" xfId="1" applyNumberFormat="1" applyFont="1" applyFill="1" applyBorder="1" applyAlignment="1">
      <alignment horizontal="justify" vertical="top" wrapText="1"/>
    </xf>
    <xf numFmtId="4" fontId="38" fillId="0" borderId="16" xfId="1" applyNumberFormat="1" applyFont="1" applyFill="1" applyBorder="1" applyAlignment="1">
      <alignment horizontal="left" vertical="top" wrapText="1"/>
    </xf>
    <xf numFmtId="9" fontId="38" fillId="0" borderId="16" xfId="1" quotePrefix="1" applyNumberFormat="1" applyFont="1" applyFill="1" applyBorder="1" applyAlignment="1">
      <alignment horizontal="justify" vertical="top" wrapText="1"/>
    </xf>
    <xf numFmtId="0" fontId="38" fillId="0" borderId="16" xfId="1" applyFont="1" applyFill="1" applyBorder="1" applyAlignment="1">
      <alignment vertical="top" wrapText="1"/>
    </xf>
    <xf numFmtId="4" fontId="38" fillId="0" borderId="16" xfId="1" applyNumberFormat="1" applyFont="1" applyFill="1" applyBorder="1" applyAlignment="1">
      <alignment vertical="top" wrapText="1"/>
    </xf>
    <xf numFmtId="0" fontId="38" fillId="0" borderId="16" xfId="1" applyFont="1" applyFill="1" applyBorder="1" applyAlignment="1">
      <alignment horizontal="left" vertical="top" wrapText="1"/>
    </xf>
    <xf numFmtId="0" fontId="49" fillId="0" borderId="16" xfId="1" applyFont="1" applyFill="1" applyBorder="1" applyAlignment="1">
      <alignment horizontal="left" vertical="center" wrapText="1"/>
    </xf>
    <xf numFmtId="0" fontId="49" fillId="0" borderId="16" xfId="1" applyFont="1" applyFill="1" applyBorder="1" applyAlignment="1">
      <alignment horizontal="center" vertical="center" wrapText="1"/>
    </xf>
    <xf numFmtId="0" fontId="38" fillId="0" borderId="16" xfId="1" applyFont="1" applyFill="1" applyBorder="1"/>
    <xf numFmtId="49" fontId="38" fillId="0" borderId="0" xfId="1" applyNumberFormat="1" applyFont="1" applyFill="1" applyAlignment="1">
      <alignment horizontal="left" vertical="top" wrapText="1"/>
    </xf>
    <xf numFmtId="1" fontId="49" fillId="0" borderId="0" xfId="1" applyNumberFormat="1" applyFont="1" applyFill="1" applyAlignment="1">
      <alignment horizontal="left" vertical="top"/>
    </xf>
    <xf numFmtId="49" fontId="38" fillId="0" borderId="0" xfId="1" applyNumberFormat="1" applyFont="1" applyFill="1" applyBorder="1" applyAlignment="1">
      <alignment horizontal="left" vertical="top"/>
    </xf>
    <xf numFmtId="0" fontId="38" fillId="0" borderId="0" xfId="1" applyFont="1" applyFill="1" applyBorder="1" applyAlignment="1">
      <alignment horizontal="center" vertical="center"/>
    </xf>
    <xf numFmtId="0" fontId="49" fillId="0" borderId="16" xfId="1" applyFont="1" applyFill="1" applyBorder="1" applyAlignment="1">
      <alignment horizontal="left" vertical="top"/>
    </xf>
    <xf numFmtId="0" fontId="49" fillId="0" borderId="16" xfId="1" applyFont="1" applyFill="1" applyBorder="1" applyAlignment="1">
      <alignment horizontal="left" vertical="top" wrapText="1"/>
    </xf>
    <xf numFmtId="4" fontId="0" fillId="0" borderId="0" xfId="0" applyNumberFormat="1"/>
    <xf numFmtId="4" fontId="56" fillId="0" borderId="16" xfId="1" applyNumberFormat="1" applyFont="1" applyFill="1" applyBorder="1" applyAlignment="1">
      <alignment horizontal="justify" vertical="top" wrapText="1"/>
    </xf>
    <xf numFmtId="0" fontId="20" fillId="0" borderId="3" xfId="0" applyFont="1" applyBorder="1" applyAlignment="1">
      <alignment horizontal="center" vertical="center" wrapText="1"/>
    </xf>
    <xf numFmtId="0" fontId="8" fillId="0" borderId="0" xfId="0" applyFont="1" applyAlignment="1">
      <alignment vertical="center"/>
    </xf>
    <xf numFmtId="0" fontId="20" fillId="0" borderId="15" xfId="0" applyFont="1" applyBorder="1" applyAlignment="1">
      <alignment horizontal="center" vertical="center" wrapText="1"/>
    </xf>
    <xf numFmtId="0" fontId="13" fillId="0" borderId="0" xfId="0" applyFont="1"/>
    <xf numFmtId="0" fontId="9" fillId="0" borderId="0" xfId="0" applyFont="1" applyAlignment="1">
      <alignment horizontal="right" vertical="center"/>
    </xf>
    <xf numFmtId="0" fontId="9" fillId="0" borderId="0" xfId="0" applyFont="1" applyAlignment="1">
      <alignment horizontal="right"/>
    </xf>
    <xf numFmtId="14" fontId="20" fillId="3" borderId="15" xfId="0" applyNumberFormat="1" applyFont="1" applyFill="1" applyBorder="1" applyAlignment="1">
      <alignment horizontal="center" vertical="center" shrinkToFit="1"/>
    </xf>
    <xf numFmtId="14" fontId="13" fillId="3" borderId="15" xfId="0" applyNumberFormat="1" applyFont="1" applyFill="1" applyBorder="1" applyAlignment="1">
      <alignment horizontal="center" vertical="center" shrinkToFit="1"/>
    </xf>
    <xf numFmtId="16" fontId="54" fillId="0" borderId="34" xfId="0" applyNumberFormat="1" applyFont="1" applyBorder="1" applyAlignment="1">
      <alignment horizontal="center" vertical="center" shrinkToFit="1"/>
    </xf>
    <xf numFmtId="16" fontId="54" fillId="0" borderId="29" xfId="0" applyNumberFormat="1" applyFont="1" applyBorder="1" applyAlignment="1">
      <alignment horizontal="center" vertical="center" shrinkToFit="1"/>
    </xf>
    <xf numFmtId="177" fontId="13" fillId="0" borderId="30" xfId="0" applyNumberFormat="1" applyFont="1" applyBorder="1" applyAlignment="1">
      <alignment horizontal="center" vertical="center" shrinkToFit="1"/>
    </xf>
    <xf numFmtId="0" fontId="13" fillId="0" borderId="15" xfId="0" applyFont="1" applyFill="1" applyBorder="1" applyAlignment="1">
      <alignment vertical="center" wrapText="1"/>
    </xf>
    <xf numFmtId="177" fontId="13" fillId="0" borderId="15" xfId="0" applyNumberFormat="1" applyFont="1" applyFill="1" applyBorder="1" applyAlignment="1">
      <alignment horizontal="center" vertical="center" shrinkToFit="1"/>
    </xf>
    <xf numFmtId="178" fontId="13" fillId="0" borderId="15" xfId="0" applyNumberFormat="1" applyFont="1" applyFill="1" applyBorder="1" applyAlignment="1">
      <alignment horizontal="center" vertical="center" shrinkToFit="1"/>
    </xf>
    <xf numFmtId="0" fontId="13" fillId="0" borderId="35" xfId="0" applyFont="1" applyFill="1" applyBorder="1" applyAlignment="1">
      <alignment horizontal="center" vertical="center" wrapText="1"/>
    </xf>
    <xf numFmtId="0" fontId="13" fillId="0" borderId="30" xfId="0" applyFont="1" applyFill="1" applyBorder="1" applyAlignment="1">
      <alignment vertical="center" wrapText="1"/>
    </xf>
    <xf numFmtId="178" fontId="13" fillId="0" borderId="30" xfId="0" applyNumberFormat="1" applyFont="1" applyFill="1" applyBorder="1" applyAlignment="1">
      <alignment horizontal="center" vertical="center" shrinkToFit="1"/>
    </xf>
    <xf numFmtId="0" fontId="13" fillId="0" borderId="30" xfId="0" applyFont="1" applyFill="1" applyBorder="1" applyAlignment="1">
      <alignment horizontal="center" vertical="center" wrapText="1"/>
    </xf>
    <xf numFmtId="0" fontId="14" fillId="0" borderId="15" xfId="0" applyFont="1" applyBorder="1" applyAlignment="1">
      <alignment horizontal="center" vertical="center" wrapText="1"/>
    </xf>
    <xf numFmtId="0" fontId="14" fillId="0" borderId="15" xfId="0" applyFont="1" applyBorder="1" applyAlignment="1">
      <alignment horizontal="center" vertical="center"/>
    </xf>
    <xf numFmtId="0" fontId="58" fillId="0" borderId="15" xfId="0" applyFont="1" applyBorder="1" applyAlignment="1">
      <alignment horizontal="center" vertical="center"/>
    </xf>
    <xf numFmtId="0" fontId="58" fillId="0" borderId="15" xfId="0" applyFont="1" applyBorder="1" applyAlignment="1">
      <alignment horizontal="center" vertical="center" wrapText="1"/>
    </xf>
    <xf numFmtId="49" fontId="58" fillId="0" borderId="15" xfId="0" applyNumberFormat="1" applyFont="1" applyBorder="1" applyAlignment="1">
      <alignment horizontal="center" vertical="center" wrapText="1"/>
    </xf>
    <xf numFmtId="1" fontId="58" fillId="0" borderId="15" xfId="0" applyNumberFormat="1" applyFont="1" applyBorder="1" applyAlignment="1">
      <alignment horizontal="center" vertical="center" wrapText="1"/>
    </xf>
    <xf numFmtId="180" fontId="58" fillId="0" borderId="15" xfId="0" applyNumberFormat="1" applyFont="1" applyBorder="1" applyAlignment="1">
      <alignment horizontal="center" vertical="center" wrapText="1"/>
    </xf>
    <xf numFmtId="0" fontId="59" fillId="0" borderId="15" xfId="0" applyFont="1" applyBorder="1" applyAlignment="1">
      <alignment horizontal="center" vertical="center" wrapText="1"/>
    </xf>
    <xf numFmtId="4" fontId="58" fillId="0" borderId="15" xfId="0" applyNumberFormat="1" applyFont="1" applyBorder="1" applyAlignment="1">
      <alignment horizontal="center" vertical="center" wrapText="1"/>
    </xf>
    <xf numFmtId="49" fontId="58" fillId="4" borderId="15" xfId="0" applyNumberFormat="1" applyFont="1" applyFill="1" applyBorder="1" applyAlignment="1">
      <alignment horizontal="center" vertical="center" wrapText="1"/>
    </xf>
    <xf numFmtId="0" fontId="59" fillId="4" borderId="15" xfId="0" applyFont="1" applyFill="1" applyBorder="1" applyAlignment="1">
      <alignment horizontal="center" vertical="center" wrapText="1"/>
    </xf>
    <xf numFmtId="14" fontId="58" fillId="0" borderId="15" xfId="0" applyNumberFormat="1" applyFont="1" applyBorder="1" applyAlignment="1">
      <alignment horizontal="center" vertical="center" wrapText="1"/>
    </xf>
    <xf numFmtId="0" fontId="43" fillId="0" borderId="0" xfId="1" applyFont="1" applyFill="1" applyAlignment="1">
      <alignment horizontal="center"/>
    </xf>
    <xf numFmtId="0" fontId="20"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25" fillId="0" borderId="0" xfId="0" applyFont="1" applyAlignment="1">
      <alignment horizontal="center" vertical="center"/>
    </xf>
    <xf numFmtId="0" fontId="12" fillId="0" borderId="0" xfId="0" applyFont="1" applyAlignment="1">
      <alignment horizontal="center"/>
    </xf>
    <xf numFmtId="0" fontId="28" fillId="0" borderId="15" xfId="0" applyFont="1" applyBorder="1" applyAlignment="1">
      <alignment horizontal="center" vertical="center" wrapText="1" shrinkToFit="1"/>
    </xf>
    <xf numFmtId="0" fontId="15" fillId="0" borderId="0" xfId="0" applyFont="1" applyAlignment="1">
      <alignment horizontal="center"/>
    </xf>
    <xf numFmtId="0" fontId="19" fillId="0" borderId="2" xfId="0" applyFont="1" applyBorder="1" applyAlignment="1">
      <alignment horizontal="center" vertical="center"/>
    </xf>
    <xf numFmtId="0" fontId="19" fillId="0" borderId="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0" fillId="0" borderId="0" xfId="0" applyFont="1" applyAlignment="1">
      <alignment vertical="center"/>
    </xf>
    <xf numFmtId="0" fontId="10" fillId="0" borderId="0" xfId="0" applyFont="1" applyAlignment="1">
      <alignment horizontal="left" vertical="center"/>
    </xf>
    <xf numFmtId="0" fontId="0" fillId="0" borderId="0" xfId="0"/>
    <xf numFmtId="0" fontId="8" fillId="0" borderId="0" xfId="0" applyFont="1" applyAlignment="1">
      <alignment vertical="center"/>
    </xf>
    <xf numFmtId="0" fontId="6" fillId="0" borderId="0" xfId="0" applyFont="1" applyAlignment="1">
      <alignment vertical="center"/>
    </xf>
    <xf numFmtId="0" fontId="4" fillId="0" borderId="0" xfId="0" applyFont="1" applyAlignment="1">
      <alignment vertical="center"/>
    </xf>
    <xf numFmtId="0" fontId="8" fillId="0" borderId="0" xfId="0" applyFont="1" applyAlignment="1">
      <alignment horizontal="center" vertical="center" wrapText="1"/>
    </xf>
    <xf numFmtId="0" fontId="5" fillId="0" borderId="0" xfId="0" applyFont="1" applyAlignment="1">
      <alignment vertical="center"/>
    </xf>
    <xf numFmtId="0" fontId="14" fillId="0" borderId="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29" fillId="0" borderId="15" xfId="0" applyFont="1" applyBorder="1" applyAlignment="1">
      <alignment horizontal="center" vertical="center" wrapText="1" shrinkToFit="1"/>
    </xf>
    <xf numFmtId="0" fontId="22" fillId="0" borderId="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0" fillId="0" borderId="0" xfId="0" applyFont="1" applyAlignment="1">
      <alignment horizontal="center"/>
    </xf>
    <xf numFmtId="0" fontId="13" fillId="0" borderId="0" xfId="0" applyFont="1"/>
    <xf numFmtId="0" fontId="13"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18" fillId="0" borderId="0" xfId="0" applyFont="1" applyAlignment="1">
      <alignment horizontal="center" vertical="center"/>
    </xf>
    <xf numFmtId="0" fontId="18" fillId="0" borderId="0" xfId="0" applyFont="1" applyAlignment="1">
      <alignment vertical="center"/>
    </xf>
    <xf numFmtId="0" fontId="13" fillId="0" borderId="0" xfId="0" applyFont="1" applyAlignment="1">
      <alignment horizontal="center" vertical="center"/>
    </xf>
    <xf numFmtId="0" fontId="26" fillId="0" borderId="0" xfId="0" applyFont="1" applyAlignment="1">
      <alignment horizontal="center" vertical="center" wrapText="1"/>
    </xf>
    <xf numFmtId="0" fontId="20" fillId="0" borderId="15" xfId="0" applyFont="1" applyBorder="1" applyAlignment="1">
      <alignment horizontal="center" vertical="center" wrapText="1"/>
    </xf>
    <xf numFmtId="0" fontId="20" fillId="0" borderId="15" xfId="0" applyFont="1" applyBorder="1" applyAlignment="1">
      <alignment horizontal="center" vertical="center"/>
    </xf>
    <xf numFmtId="0" fontId="20" fillId="0" borderId="15" xfId="0" applyFont="1" applyBorder="1" applyAlignment="1">
      <alignment vertical="center" wrapText="1"/>
    </xf>
    <xf numFmtId="0" fontId="25" fillId="0" borderId="0" xfId="0" applyFont="1" applyAlignment="1">
      <alignment horizontal="center" vertical="center" wrapText="1"/>
    </xf>
    <xf numFmtId="0" fontId="20" fillId="0" borderId="0" xfId="0" applyFont="1" applyAlignment="1">
      <alignment horizontal="center" vertical="top" wrapText="1"/>
    </xf>
    <xf numFmtId="0" fontId="20" fillId="0" borderId="20"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8" xfId="0" applyFont="1" applyBorder="1" applyAlignment="1">
      <alignment horizontal="center" vertical="center" wrapText="1"/>
    </xf>
    <xf numFmtId="0" fontId="50" fillId="0" borderId="3" xfId="5" applyFont="1" applyFill="1" applyBorder="1" applyAlignment="1">
      <alignment horizontal="center" vertical="center" textRotation="90" wrapText="1"/>
    </xf>
    <xf numFmtId="0" fontId="50" fillId="0" borderId="5" xfId="5" applyFont="1" applyFill="1" applyBorder="1" applyAlignment="1">
      <alignment horizontal="center" vertical="center" textRotation="90" wrapText="1"/>
    </xf>
    <xf numFmtId="0" fontId="51" fillId="0" borderId="3" xfId="8" applyFont="1" applyFill="1" applyBorder="1" applyAlignment="1">
      <alignment horizontal="center" vertical="center" textRotation="90" wrapText="1"/>
    </xf>
    <xf numFmtId="0" fontId="51" fillId="0" borderId="5" xfId="8" applyFont="1" applyFill="1" applyBorder="1" applyAlignment="1">
      <alignment horizontal="center" vertical="center" textRotation="90" wrapText="1"/>
    </xf>
    <xf numFmtId="0" fontId="36" fillId="0" borderId="3" xfId="1" applyFont="1" applyFill="1" applyBorder="1" applyAlignment="1">
      <alignment horizontal="center" vertical="center" textRotation="90" wrapText="1"/>
    </xf>
    <xf numFmtId="0" fontId="36" fillId="0" borderId="5" xfId="1" applyFont="1" applyFill="1" applyBorder="1" applyAlignment="1">
      <alignment horizontal="center" vertical="center" textRotation="90" wrapText="1"/>
    </xf>
    <xf numFmtId="0" fontId="50" fillId="0" borderId="15" xfId="5" applyFont="1" applyFill="1" applyBorder="1" applyAlignment="1">
      <alignment horizontal="center" vertical="center" wrapText="1"/>
    </xf>
    <xf numFmtId="0" fontId="50" fillId="0" borderId="3" xfId="5" applyFont="1" applyFill="1" applyBorder="1" applyAlignment="1">
      <alignment horizontal="center" vertical="center" wrapText="1"/>
    </xf>
    <xf numFmtId="0" fontId="50" fillId="0" borderId="5" xfId="5" applyFont="1" applyFill="1" applyBorder="1" applyAlignment="1">
      <alignment horizontal="center" vertical="center" wrapText="1"/>
    </xf>
    <xf numFmtId="0" fontId="36" fillId="0" borderId="3" xfId="5" applyFont="1" applyFill="1" applyBorder="1" applyAlignment="1" applyProtection="1">
      <alignment horizontal="center" vertical="center" wrapText="1"/>
    </xf>
    <xf numFmtId="0" fontId="36" fillId="0" borderId="5" xfId="5" applyFont="1" applyFill="1" applyBorder="1" applyAlignment="1" applyProtection="1">
      <alignment horizontal="center" vertical="center" wrapText="1"/>
    </xf>
    <xf numFmtId="0" fontId="38" fillId="0" borderId="0" xfId="5" applyFont="1" applyAlignment="1">
      <alignment horizontal="center"/>
    </xf>
    <xf numFmtId="0" fontId="38" fillId="0" borderId="0" xfId="5" applyFont="1" applyFill="1" applyAlignment="1">
      <alignment horizontal="center"/>
    </xf>
    <xf numFmtId="0" fontId="49" fillId="0" borderId="8" xfId="5" applyFont="1" applyFill="1" applyBorder="1" applyAlignment="1">
      <alignment horizontal="center"/>
    </xf>
    <xf numFmtId="0" fontId="50" fillId="0" borderId="15" xfId="5" applyFont="1" applyFill="1" applyBorder="1" applyAlignment="1">
      <alignment horizontal="center" vertical="center" textRotation="90" wrapText="1"/>
    </xf>
    <xf numFmtId="0" fontId="52" fillId="0" borderId="15" xfId="5" applyFont="1" applyFill="1" applyBorder="1" applyAlignment="1">
      <alignment horizontal="center" vertical="center" wrapText="1"/>
    </xf>
    <xf numFmtId="0" fontId="49" fillId="0" borderId="15" xfId="5" applyFont="1" applyFill="1" applyBorder="1" applyAlignment="1">
      <alignment horizontal="center" vertical="center" wrapText="1"/>
    </xf>
    <xf numFmtId="0" fontId="41" fillId="0" borderId="0" xfId="4" applyFont="1" applyAlignment="1">
      <alignment horizontal="center" vertical="center"/>
    </xf>
    <xf numFmtId="0" fontId="43" fillId="0" borderId="0" xfId="4" applyFont="1" applyAlignment="1">
      <alignment horizontal="center" vertical="center"/>
    </xf>
    <xf numFmtId="0" fontId="53" fillId="0" borderId="0" xfId="4" applyFont="1" applyAlignment="1">
      <alignment horizontal="center" vertical="center"/>
    </xf>
    <xf numFmtId="0" fontId="42" fillId="0" borderId="0" xfId="4" applyFont="1" applyFill="1" applyBorder="1" applyAlignment="1">
      <alignment horizontal="center" vertical="center"/>
    </xf>
    <xf numFmtId="0" fontId="45" fillId="2" borderId="0" xfId="4" applyFont="1" applyFill="1" applyAlignment="1">
      <alignment horizontal="center" vertical="center" wrapText="1"/>
    </xf>
    <xf numFmtId="0" fontId="36" fillId="0" borderId="0" xfId="2" applyFont="1" applyFill="1" applyAlignment="1">
      <alignment horizontal="center" vertical="center"/>
    </xf>
    <xf numFmtId="0" fontId="50" fillId="0" borderId="9" xfId="5" applyFont="1" applyFill="1" applyBorder="1" applyAlignment="1">
      <alignment horizontal="center" vertical="center" wrapText="1"/>
    </xf>
    <xf numFmtId="0" fontId="50" fillId="0" borderId="2" xfId="5" applyFont="1" applyFill="1" applyBorder="1" applyAlignment="1">
      <alignment horizontal="center" vertical="center" wrapText="1"/>
    </xf>
    <xf numFmtId="0" fontId="50" fillId="0" borderId="7" xfId="5" applyFont="1" applyFill="1" applyBorder="1" applyAlignment="1">
      <alignment horizontal="center" vertical="center" wrapText="1"/>
    </xf>
    <xf numFmtId="0" fontId="50" fillId="0" borderId="4" xfId="5" applyFont="1" applyFill="1" applyBorder="1" applyAlignment="1">
      <alignment horizontal="center" vertical="center" wrapText="1"/>
    </xf>
    <xf numFmtId="0" fontId="50" fillId="0" borderId="3" xfId="5" applyFont="1" applyFill="1" applyBorder="1" applyAlignment="1">
      <alignment horizontal="center" vertical="center"/>
    </xf>
    <xf numFmtId="0" fontId="50" fillId="0" borderId="5" xfId="5" applyFont="1" applyFill="1" applyBorder="1" applyAlignment="1">
      <alignment horizontal="center" vertical="center"/>
    </xf>
    <xf numFmtId="0" fontId="36" fillId="0" borderId="15" xfId="5" applyFont="1" applyFill="1" applyBorder="1" applyAlignment="1" applyProtection="1">
      <alignment horizontal="center" vertical="center" textRotation="90" wrapText="1"/>
    </xf>
    <xf numFmtId="0" fontId="50" fillId="0" borderId="10" xfId="5" applyFont="1" applyFill="1" applyBorder="1" applyAlignment="1">
      <alignment horizontal="center" vertical="center" wrapText="1"/>
    </xf>
    <xf numFmtId="0" fontId="50" fillId="0" borderId="14" xfId="5" applyFont="1" applyFill="1" applyBorder="1" applyAlignment="1">
      <alignment horizontal="center" vertical="center" wrapText="1"/>
    </xf>
    <xf numFmtId="0" fontId="50" fillId="0" borderId="12" xfId="5" applyFont="1" applyFill="1" applyBorder="1" applyAlignment="1">
      <alignment horizontal="center" vertical="center" wrapText="1"/>
    </xf>
    <xf numFmtId="0" fontId="15" fillId="0" borderId="8" xfId="0" applyFont="1" applyBorder="1" applyAlignment="1">
      <alignment horizontal="center"/>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20" fillId="0" borderId="15" xfId="0" applyFont="1" applyBorder="1" applyAlignment="1">
      <alignment horizontal="center" vertical="center" textRotation="90" wrapText="1"/>
    </xf>
    <xf numFmtId="0" fontId="57" fillId="0" borderId="15" xfId="0" applyFont="1" applyBorder="1" applyAlignment="1">
      <alignment horizontal="center" vertical="center" wrapText="1"/>
    </xf>
    <xf numFmtId="0" fontId="15" fillId="0" borderId="15" xfId="0" applyFont="1" applyBorder="1" applyAlignment="1">
      <alignment horizontal="center" vertical="center" wrapText="1"/>
    </xf>
    <xf numFmtId="0" fontId="53" fillId="0" borderId="0" xfId="4" applyFont="1" applyFill="1" applyAlignment="1">
      <alignment horizontal="center" vertical="center"/>
    </xf>
    <xf numFmtId="0" fontId="41" fillId="0" borderId="0" xfId="4" applyFont="1" applyFill="1" applyAlignment="1">
      <alignment horizontal="center" vertical="center"/>
    </xf>
    <xf numFmtId="0" fontId="49" fillId="0" borderId="0" xfId="1" applyFont="1" applyFill="1" applyAlignment="1">
      <alignment horizontal="center" wrapText="1"/>
    </xf>
    <xf numFmtId="0" fontId="43" fillId="0" borderId="0" xfId="1" applyFont="1" applyFill="1" applyAlignment="1">
      <alignment horizontal="center"/>
    </xf>
    <xf numFmtId="0" fontId="43" fillId="0" borderId="0" xfId="4" applyFont="1" applyFill="1" applyAlignment="1">
      <alignment horizontal="center" vertical="center"/>
    </xf>
  </cellXfs>
  <cellStyles count="9">
    <cellStyle name="Обычный" xfId="0" builtinId="0"/>
    <cellStyle name="Обычный 2" xfId="2"/>
    <cellStyle name="Обычный 280" xfId="6"/>
    <cellStyle name="Обычный 3" xfId="1"/>
    <cellStyle name="Обычный 4" xfId="7"/>
    <cellStyle name="Обычный 5" xfId="8"/>
    <cellStyle name="Обычный 6 2 3" xfId="5"/>
    <cellStyle name="Обычный 7" xfId="4"/>
    <cellStyle name="Процентный 2" xfId="3"/>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B22F-4049-92E0-19B13E0FB603}"/>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xmlns:c16r2="http://schemas.microsoft.com/office/drawing/2015/06/chart">
            <c:ext xmlns:c16="http://schemas.microsoft.com/office/drawing/2014/chart" uri="{C3380CC4-5D6E-409C-BE32-E72D297353CC}">
              <c16:uniqueId val="{00000001-B22F-4049-92E0-19B13E0FB603}"/>
            </c:ext>
          </c:extLst>
        </c:ser>
        <c:dLbls>
          <c:showLegendKey val="0"/>
          <c:showVal val="0"/>
          <c:showCatName val="0"/>
          <c:showSerName val="0"/>
          <c:showPercent val="0"/>
          <c:showBubbleSize val="0"/>
        </c:dLbls>
        <c:marker val="1"/>
        <c:smooth val="0"/>
        <c:axId val="150111744"/>
        <c:axId val="65149696"/>
      </c:lineChart>
      <c:catAx>
        <c:axId val="150111744"/>
        <c:scaling>
          <c:orientation val="minMax"/>
        </c:scaling>
        <c:delete val="0"/>
        <c:axPos val="b"/>
        <c:majorTickMark val="out"/>
        <c:minorTickMark val="none"/>
        <c:tickLblPos val="low"/>
        <c:crossAx val="65149696"/>
        <c:crosses val="autoZero"/>
        <c:auto val="1"/>
        <c:lblAlgn val="ctr"/>
        <c:lblOffset val="100"/>
        <c:noMultiLvlLbl val="0"/>
      </c:catAx>
      <c:valAx>
        <c:axId val="65149696"/>
        <c:scaling>
          <c:orientation val="minMax"/>
        </c:scaling>
        <c:delete val="0"/>
        <c:axPos val="l"/>
        <c:majorGridlines/>
        <c:numFmt formatCode="General" sourceLinked="1"/>
        <c:majorTickMark val="out"/>
        <c:minorTickMark val="none"/>
        <c:tickLblPos val="low"/>
        <c:crossAx val="1501117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4"/>
      <c r="C1" s="18" t="s">
        <v>361</v>
      </c>
    </row>
    <row r="2" spans="1:3" ht="18.75" x14ac:dyDescent="0.3">
      <c r="A2" s="30"/>
      <c r="B2" s="44"/>
      <c r="C2" s="9" t="s">
        <v>462</v>
      </c>
    </row>
    <row r="3" spans="1:3" ht="18.75" x14ac:dyDescent="0.3">
      <c r="A3" s="54"/>
      <c r="B3" s="44"/>
      <c r="C3" s="9" t="s">
        <v>485</v>
      </c>
    </row>
    <row r="4" spans="1:3" ht="15.75" x14ac:dyDescent="0.25">
      <c r="A4" s="54"/>
      <c r="B4" s="44"/>
      <c r="C4" s="44"/>
    </row>
    <row r="5" spans="1:3" ht="15.75" x14ac:dyDescent="0.25">
      <c r="A5" s="235" t="s">
        <v>682</v>
      </c>
      <c r="B5" s="235"/>
      <c r="C5" s="235"/>
    </row>
    <row r="6" spans="1:3" ht="15.75" x14ac:dyDescent="0.25">
      <c r="A6" s="54"/>
      <c r="B6" s="44"/>
      <c r="C6" s="44"/>
    </row>
    <row r="7" spans="1:3" ht="18.75" x14ac:dyDescent="0.25">
      <c r="A7" s="236" t="s">
        <v>334</v>
      </c>
      <c r="B7" s="236"/>
      <c r="C7" s="236"/>
    </row>
    <row r="8" spans="1:3" ht="18.75" x14ac:dyDescent="0.25">
      <c r="A8" s="46"/>
      <c r="B8" s="46"/>
      <c r="C8" s="46"/>
    </row>
    <row r="9" spans="1:3" ht="18.75" x14ac:dyDescent="0.25">
      <c r="A9" s="237" t="s">
        <v>605</v>
      </c>
      <c r="B9" s="237"/>
      <c r="C9" s="237"/>
    </row>
    <row r="10" spans="1:3" ht="15.75" x14ac:dyDescent="0.25">
      <c r="A10" s="238" t="s">
        <v>2</v>
      </c>
      <c r="B10" s="238"/>
      <c r="C10" s="238"/>
    </row>
    <row r="11" spans="1:3" ht="18.75" x14ac:dyDescent="0.25">
      <c r="A11" s="46"/>
      <c r="B11" s="46"/>
      <c r="C11" s="46"/>
    </row>
    <row r="12" spans="1:3" ht="18.75" x14ac:dyDescent="0.25">
      <c r="A12" s="237" t="s">
        <v>168</v>
      </c>
      <c r="B12" s="237"/>
      <c r="C12" s="237"/>
    </row>
    <row r="13" spans="1:3" ht="15.75" x14ac:dyDescent="0.25">
      <c r="A13" s="238" t="s">
        <v>0</v>
      </c>
      <c r="B13" s="238"/>
      <c r="C13" s="238"/>
    </row>
    <row r="14" spans="1:3" ht="18.75" x14ac:dyDescent="0.25">
      <c r="A14" s="2"/>
      <c r="B14" s="2"/>
      <c r="C14" s="2"/>
    </row>
    <row r="15" spans="1:3" ht="18.75" x14ac:dyDescent="0.25">
      <c r="A15" s="242" t="s">
        <v>396</v>
      </c>
      <c r="B15" s="242"/>
      <c r="C15" s="242"/>
    </row>
    <row r="16" spans="1:3" ht="15.75" x14ac:dyDescent="0.25">
      <c r="A16" s="238" t="s">
        <v>1</v>
      </c>
      <c r="B16" s="238"/>
      <c r="C16" s="238"/>
    </row>
    <row r="17" spans="1:3" ht="18.75" x14ac:dyDescent="0.25">
      <c r="A17" s="2"/>
      <c r="B17" s="2"/>
      <c r="C17" s="2"/>
    </row>
    <row r="18" spans="1:3" ht="18.75" x14ac:dyDescent="0.25">
      <c r="A18" s="242" t="s">
        <v>378</v>
      </c>
      <c r="B18" s="237"/>
      <c r="C18" s="237"/>
    </row>
    <row r="19" spans="1:3" ht="15.75" x14ac:dyDescent="0.25">
      <c r="A19" s="3"/>
      <c r="B19" s="3"/>
      <c r="C19" s="3"/>
    </row>
    <row r="20" spans="1:3" ht="15.75" x14ac:dyDescent="0.25">
      <c r="A20" s="55" t="s">
        <v>505</v>
      </c>
      <c r="B20" s="17" t="s">
        <v>279</v>
      </c>
      <c r="C20" s="16" t="s">
        <v>405</v>
      </c>
    </row>
    <row r="21" spans="1:3" ht="15.75" x14ac:dyDescent="0.25">
      <c r="A21" s="16">
        <v>1</v>
      </c>
      <c r="B21" s="17">
        <v>2</v>
      </c>
      <c r="C21" s="16">
        <v>3</v>
      </c>
    </row>
    <row r="22" spans="1:3" ht="47.25" x14ac:dyDescent="0.25">
      <c r="A22" s="13" t="s">
        <v>19</v>
      </c>
      <c r="B22" s="56" t="s">
        <v>209</v>
      </c>
      <c r="C22" s="16" t="s">
        <v>397</v>
      </c>
    </row>
    <row r="23" spans="1:3" ht="47.25" x14ac:dyDescent="0.25">
      <c r="A23" s="13" t="s">
        <v>49</v>
      </c>
      <c r="B23" s="15" t="s">
        <v>443</v>
      </c>
      <c r="C23" s="16" t="s">
        <v>377</v>
      </c>
    </row>
    <row r="24" spans="1:3" ht="15.75" x14ac:dyDescent="0.25">
      <c r="A24" s="239"/>
      <c r="B24" s="240"/>
      <c r="C24" s="241"/>
    </row>
    <row r="25" spans="1:3" ht="47.25" x14ac:dyDescent="0.25">
      <c r="A25" s="13" t="s">
        <v>90</v>
      </c>
      <c r="B25" s="40" t="s">
        <v>281</v>
      </c>
      <c r="C25" s="16" t="s">
        <v>437</v>
      </c>
    </row>
    <row r="26" spans="1:3" ht="31.5" x14ac:dyDescent="0.25">
      <c r="A26" s="13" t="s">
        <v>109</v>
      </c>
      <c r="B26" s="40" t="s">
        <v>416</v>
      </c>
      <c r="C26" s="16" t="s">
        <v>267</v>
      </c>
    </row>
    <row r="27" spans="1:3" ht="47.25" x14ac:dyDescent="0.25">
      <c r="A27" s="13" t="s">
        <v>127</v>
      </c>
      <c r="B27" s="40" t="s">
        <v>418</v>
      </c>
      <c r="C27" s="16" t="s">
        <v>277</v>
      </c>
    </row>
    <row r="28" spans="1:3" ht="15.75" x14ac:dyDescent="0.25">
      <c r="A28" s="13" t="s">
        <v>138</v>
      </c>
      <c r="B28" s="40" t="s">
        <v>299</v>
      </c>
      <c r="C28" s="16" t="s">
        <v>474</v>
      </c>
    </row>
    <row r="29" spans="1:3" ht="31.5" x14ac:dyDescent="0.25">
      <c r="A29" s="13" t="s">
        <v>140</v>
      </c>
      <c r="B29" s="40" t="s">
        <v>297</v>
      </c>
      <c r="C29" s="16" t="s">
        <v>474</v>
      </c>
    </row>
    <row r="30" spans="1:3" ht="31.5" x14ac:dyDescent="0.25">
      <c r="A30" s="13" t="s">
        <v>147</v>
      </c>
      <c r="B30" s="40" t="s">
        <v>298</v>
      </c>
      <c r="C30" s="16" t="s">
        <v>474</v>
      </c>
    </row>
    <row r="31" spans="1:3" ht="31.5" x14ac:dyDescent="0.25">
      <c r="A31" s="13" t="s">
        <v>149</v>
      </c>
      <c r="B31" s="40" t="s">
        <v>295</v>
      </c>
      <c r="C31" s="16" t="s">
        <v>474</v>
      </c>
    </row>
    <row r="32" spans="1:3" ht="31.5" x14ac:dyDescent="0.25">
      <c r="A32" s="13" t="s">
        <v>37</v>
      </c>
      <c r="B32" s="40" t="s">
        <v>300</v>
      </c>
      <c r="C32" s="16" t="s">
        <v>474</v>
      </c>
    </row>
    <row r="33" spans="1:3" ht="78.75" x14ac:dyDescent="0.25">
      <c r="A33" s="13" t="s">
        <v>38</v>
      </c>
      <c r="B33" s="40" t="s">
        <v>317</v>
      </c>
      <c r="C33" s="16" t="s">
        <v>497</v>
      </c>
    </row>
    <row r="34" spans="1:3" ht="94.5" x14ac:dyDescent="0.25">
      <c r="A34" s="13" t="s">
        <v>39</v>
      </c>
      <c r="B34" s="40" t="s">
        <v>316</v>
      </c>
      <c r="C34" s="16" t="s">
        <v>10</v>
      </c>
    </row>
    <row r="35" spans="1:3" ht="47.25" x14ac:dyDescent="0.25">
      <c r="A35" s="13" t="s">
        <v>40</v>
      </c>
      <c r="B35" s="40" t="s">
        <v>293</v>
      </c>
      <c r="C35" s="16" t="s">
        <v>474</v>
      </c>
    </row>
    <row r="36" spans="1:3" ht="31.5" x14ac:dyDescent="0.25">
      <c r="A36" s="13" t="s">
        <v>41</v>
      </c>
      <c r="B36" s="40" t="s">
        <v>294</v>
      </c>
      <c r="C36" s="16" t="s">
        <v>10</v>
      </c>
    </row>
    <row r="37" spans="1:3" ht="15.75" x14ac:dyDescent="0.25">
      <c r="A37" s="13" t="s">
        <v>42</v>
      </c>
      <c r="B37" s="40" t="s">
        <v>301</v>
      </c>
      <c r="C37" s="16" t="s">
        <v>10</v>
      </c>
    </row>
    <row r="38" spans="1:3" ht="15.75" x14ac:dyDescent="0.25">
      <c r="A38" s="13" t="s">
        <v>43</v>
      </c>
      <c r="B38" s="40" t="s">
        <v>296</v>
      </c>
      <c r="C38" s="16" t="s">
        <v>11</v>
      </c>
    </row>
    <row r="39" spans="1:3" ht="15.75" x14ac:dyDescent="0.25">
      <c r="A39" s="239"/>
      <c r="B39" s="240"/>
      <c r="C39" s="241"/>
    </row>
    <row r="40" spans="1:3" ht="63" x14ac:dyDescent="0.25">
      <c r="A40" s="13" t="s">
        <v>45</v>
      </c>
      <c r="B40" s="40" t="s">
        <v>340</v>
      </c>
      <c r="C40" s="16"/>
    </row>
    <row r="41" spans="1:3" ht="94.5" x14ac:dyDescent="0.25">
      <c r="A41" s="13" t="s">
        <v>47</v>
      </c>
      <c r="B41" s="40" t="s">
        <v>245</v>
      </c>
      <c r="C41" s="16" t="s">
        <v>475</v>
      </c>
    </row>
    <row r="42" spans="1:3" ht="63" x14ac:dyDescent="0.25">
      <c r="A42" s="13" t="s">
        <v>48</v>
      </c>
      <c r="B42" s="40" t="s">
        <v>246</v>
      </c>
      <c r="C42" s="16" t="s">
        <v>456</v>
      </c>
    </row>
    <row r="43" spans="1:3" ht="173.25" x14ac:dyDescent="0.25">
      <c r="A43" s="13" t="s">
        <v>57</v>
      </c>
      <c r="B43" s="40" t="s">
        <v>4</v>
      </c>
      <c r="C43" s="16" t="s">
        <v>474</v>
      </c>
    </row>
    <row r="44" spans="1:3" ht="94.5" x14ac:dyDescent="0.25">
      <c r="A44" s="13" t="s">
        <v>80</v>
      </c>
      <c r="B44" s="40" t="s">
        <v>369</v>
      </c>
      <c r="C44" s="16" t="s">
        <v>44</v>
      </c>
    </row>
    <row r="45" spans="1:3" ht="78.75" x14ac:dyDescent="0.25">
      <c r="A45" s="13" t="s">
        <v>82</v>
      </c>
      <c r="B45" s="40" t="s">
        <v>244</v>
      </c>
      <c r="C45" s="16" t="s">
        <v>18</v>
      </c>
    </row>
    <row r="46" spans="1:3" ht="94.5" x14ac:dyDescent="0.25">
      <c r="A46" s="13" t="s">
        <v>83</v>
      </c>
      <c r="B46" s="40" t="s">
        <v>243</v>
      </c>
      <c r="C46" s="16"/>
    </row>
    <row r="47" spans="1:3" ht="15.75" x14ac:dyDescent="0.25">
      <c r="A47" s="239"/>
      <c r="B47" s="240"/>
      <c r="C47" s="241"/>
    </row>
    <row r="48" spans="1:3" ht="47.25" x14ac:dyDescent="0.25">
      <c r="A48" s="13" t="s">
        <v>84</v>
      </c>
      <c r="B48" s="40" t="s">
        <v>315</v>
      </c>
      <c r="C48" s="16" t="s">
        <v>65</v>
      </c>
    </row>
    <row r="49" spans="1:3" ht="47.25" x14ac:dyDescent="0.25">
      <c r="A49" s="13" t="s">
        <v>85</v>
      </c>
      <c r="B49" s="40" t="s">
        <v>314</v>
      </c>
      <c r="C49" s="16" t="s">
        <v>46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zoomScale="85" zoomScaleNormal="85" zoomScaleSheetLayoutView="100" workbookViewId="0">
      <selection activeCell="A5" sqref="A5"/>
    </sheetView>
  </sheetViews>
  <sheetFormatPr defaultColWidth="9.140625" defaultRowHeight="15.75" x14ac:dyDescent="0.25"/>
  <cols>
    <col min="1" max="1" width="9.28515625" style="141" customWidth="1"/>
    <col min="2" max="2" width="57.7109375" style="141" customWidth="1"/>
    <col min="3" max="3" width="19.85546875" style="141" customWidth="1"/>
    <col min="4" max="4" width="17.7109375" style="141" customWidth="1"/>
    <col min="5" max="6" width="29.140625" style="141" bestFit="1" customWidth="1"/>
    <col min="7" max="7" width="12.7109375" style="141" customWidth="1"/>
    <col min="8" max="31" width="16" style="141" customWidth="1"/>
    <col min="32" max="16384" width="9.140625" style="141"/>
  </cols>
  <sheetData>
    <row r="1" spans="1:31" ht="18.75" x14ac:dyDescent="0.25">
      <c r="A1" s="294" t="s">
        <v>361</v>
      </c>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row>
    <row r="2" spans="1:31" ht="18.75" x14ac:dyDescent="0.3">
      <c r="A2" s="295" t="s">
        <v>462</v>
      </c>
      <c r="B2" s="292"/>
      <c r="C2" s="292"/>
      <c r="D2" s="292"/>
      <c r="E2" s="292"/>
      <c r="F2" s="292"/>
      <c r="G2" s="292"/>
      <c r="H2" s="292"/>
      <c r="I2" s="292"/>
      <c r="J2" s="292"/>
      <c r="K2" s="292"/>
      <c r="L2" s="292"/>
      <c r="M2" s="292"/>
      <c r="N2" s="292"/>
      <c r="O2" s="292"/>
      <c r="P2" s="292"/>
      <c r="Q2" s="292"/>
      <c r="R2" s="292"/>
      <c r="S2" s="292"/>
      <c r="T2" s="292"/>
      <c r="U2" s="292"/>
      <c r="V2" s="292"/>
      <c r="W2" s="292"/>
      <c r="X2" s="292"/>
      <c r="Y2" s="292"/>
      <c r="Z2" s="292"/>
      <c r="AA2" s="292"/>
      <c r="AB2" s="292"/>
      <c r="AC2" s="292"/>
      <c r="AD2" s="292"/>
      <c r="AE2" s="292"/>
    </row>
    <row r="3" spans="1:31" ht="18.75" x14ac:dyDescent="0.3">
      <c r="A3" s="295" t="s">
        <v>485</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row>
    <row r="4" spans="1:31" ht="18.75" customHeight="1" x14ac:dyDescent="0.25">
      <c r="A4" s="235" t="s">
        <v>682</v>
      </c>
      <c r="B4" s="272"/>
      <c r="C4" s="272"/>
      <c r="D4" s="272"/>
      <c r="E4" s="272"/>
      <c r="F4" s="272"/>
      <c r="G4" s="272"/>
      <c r="H4" s="272"/>
      <c r="I4" s="272"/>
      <c r="J4" s="272"/>
      <c r="K4" s="272"/>
      <c r="L4" s="292"/>
      <c r="M4" s="292"/>
      <c r="N4" s="292"/>
      <c r="O4" s="292"/>
      <c r="P4" s="292"/>
      <c r="Q4" s="292"/>
      <c r="R4" s="292"/>
      <c r="S4" s="292"/>
      <c r="T4" s="292"/>
      <c r="U4" s="292"/>
      <c r="V4" s="292"/>
      <c r="W4" s="292"/>
      <c r="X4" s="292"/>
      <c r="Y4" s="292"/>
      <c r="Z4" s="292"/>
      <c r="AA4" s="292"/>
      <c r="AB4" s="292"/>
      <c r="AC4" s="292"/>
      <c r="AD4" s="272"/>
      <c r="AE4" s="272"/>
    </row>
    <row r="6" spans="1:31" ht="18.75" x14ac:dyDescent="0.25">
      <c r="A6" s="296" t="s">
        <v>334</v>
      </c>
      <c r="B6" s="297"/>
      <c r="C6" s="297"/>
      <c r="D6" s="297"/>
      <c r="E6" s="297"/>
      <c r="F6" s="297"/>
      <c r="G6" s="297"/>
      <c r="H6" s="297"/>
      <c r="I6" s="297"/>
      <c r="J6" s="297"/>
      <c r="K6" s="297"/>
      <c r="L6" s="292"/>
      <c r="M6" s="292"/>
      <c r="N6" s="292"/>
      <c r="O6" s="292"/>
      <c r="P6" s="292"/>
      <c r="Q6" s="292"/>
      <c r="R6" s="292"/>
      <c r="S6" s="292"/>
      <c r="T6" s="292"/>
      <c r="U6" s="292"/>
      <c r="V6" s="292"/>
      <c r="W6" s="292"/>
      <c r="X6" s="292"/>
      <c r="Y6" s="292"/>
      <c r="Z6" s="292"/>
      <c r="AA6" s="292"/>
      <c r="AB6" s="292"/>
      <c r="AC6" s="292"/>
      <c r="AD6" s="297"/>
      <c r="AE6" s="297"/>
    </row>
    <row r="7" spans="1:31" ht="18.75" x14ac:dyDescent="0.25">
      <c r="A7" s="144"/>
      <c r="B7" s="144"/>
      <c r="C7" s="144"/>
      <c r="D7" s="144"/>
      <c r="E7" s="144"/>
      <c r="F7" s="144"/>
      <c r="G7" s="144"/>
      <c r="H7" s="144"/>
      <c r="I7" s="144"/>
      <c r="J7" s="144"/>
      <c r="K7" s="139"/>
      <c r="AD7" s="144"/>
      <c r="AE7" s="139"/>
    </row>
    <row r="8" spans="1:31" x14ac:dyDescent="0.25">
      <c r="A8" s="235" t="s">
        <v>605</v>
      </c>
      <c r="B8" s="235"/>
      <c r="C8" s="235"/>
      <c r="D8" s="235"/>
      <c r="E8" s="235"/>
      <c r="F8" s="235"/>
      <c r="G8" s="235"/>
      <c r="H8" s="235"/>
      <c r="I8" s="235"/>
      <c r="J8" s="235"/>
      <c r="K8" s="235"/>
      <c r="L8" s="292"/>
      <c r="M8" s="292"/>
      <c r="N8" s="292"/>
      <c r="O8" s="292"/>
      <c r="P8" s="292"/>
      <c r="Q8" s="292"/>
      <c r="R8" s="292"/>
      <c r="S8" s="292"/>
      <c r="T8" s="292"/>
      <c r="U8" s="292"/>
      <c r="V8" s="292"/>
      <c r="W8" s="292"/>
      <c r="X8" s="292"/>
      <c r="Y8" s="292"/>
      <c r="Z8" s="292"/>
      <c r="AA8" s="292"/>
      <c r="AB8" s="292"/>
      <c r="AC8" s="292"/>
      <c r="AD8" s="235"/>
      <c r="AE8" s="235"/>
    </row>
    <row r="9" spans="1:31" ht="18.75" customHeight="1" x14ac:dyDescent="0.25">
      <c r="A9" s="298" t="s">
        <v>2</v>
      </c>
      <c r="B9" s="298"/>
      <c r="C9" s="298"/>
      <c r="D9" s="298"/>
      <c r="E9" s="298"/>
      <c r="F9" s="298"/>
      <c r="G9" s="298"/>
      <c r="H9" s="298"/>
      <c r="I9" s="298"/>
      <c r="J9" s="298"/>
      <c r="K9" s="298"/>
      <c r="L9" s="292"/>
      <c r="M9" s="292"/>
      <c r="N9" s="292"/>
      <c r="O9" s="292"/>
      <c r="P9" s="292"/>
      <c r="Q9" s="292"/>
      <c r="R9" s="292"/>
      <c r="S9" s="292"/>
      <c r="T9" s="292"/>
      <c r="U9" s="292"/>
      <c r="V9" s="292"/>
      <c r="W9" s="292"/>
      <c r="X9" s="292"/>
      <c r="Y9" s="292"/>
      <c r="Z9" s="292"/>
      <c r="AA9" s="292"/>
      <c r="AB9" s="292"/>
      <c r="AC9" s="292"/>
      <c r="AD9" s="298"/>
      <c r="AE9" s="298"/>
    </row>
    <row r="10" spans="1:31" ht="18.75" x14ac:dyDescent="0.25">
      <c r="A10" s="144"/>
      <c r="B10" s="144"/>
      <c r="C10" s="144"/>
      <c r="D10" s="144"/>
      <c r="E10" s="144"/>
      <c r="F10" s="144"/>
      <c r="G10" s="144"/>
      <c r="H10" s="144"/>
      <c r="I10" s="144"/>
      <c r="J10" s="144"/>
      <c r="K10" s="50"/>
      <c r="AD10" s="144"/>
      <c r="AE10" s="50"/>
    </row>
    <row r="11" spans="1:31" ht="14.65" customHeight="1" x14ac:dyDescent="0.25">
      <c r="A11" s="299" t="s">
        <v>168</v>
      </c>
      <c r="B11" s="299"/>
      <c r="C11" s="299"/>
      <c r="D11" s="299"/>
      <c r="E11" s="299"/>
      <c r="F11" s="299"/>
      <c r="G11" s="299"/>
      <c r="H11" s="299"/>
      <c r="I11" s="299"/>
      <c r="J11" s="299"/>
      <c r="K11" s="299"/>
      <c r="L11" s="292"/>
      <c r="M11" s="292"/>
      <c r="N11" s="292"/>
      <c r="O11" s="292"/>
      <c r="P11" s="292"/>
      <c r="Q11" s="292"/>
      <c r="R11" s="292"/>
      <c r="S11" s="292"/>
      <c r="T11" s="292"/>
      <c r="U11" s="292"/>
      <c r="V11" s="292"/>
      <c r="W11" s="292"/>
      <c r="X11" s="292"/>
      <c r="Y11" s="292"/>
      <c r="Z11" s="292"/>
      <c r="AA11" s="292"/>
      <c r="AB11" s="292"/>
      <c r="AC11" s="292"/>
      <c r="AD11" s="299"/>
      <c r="AE11" s="299"/>
    </row>
    <row r="12" spans="1:31" x14ac:dyDescent="0.25">
      <c r="A12" s="298" t="s">
        <v>0</v>
      </c>
      <c r="B12" s="298"/>
      <c r="C12" s="298"/>
      <c r="D12" s="298"/>
      <c r="E12" s="298"/>
      <c r="F12" s="298"/>
      <c r="G12" s="298"/>
      <c r="H12" s="298"/>
      <c r="I12" s="298"/>
      <c r="J12" s="298"/>
      <c r="K12" s="298"/>
      <c r="L12" s="292"/>
      <c r="M12" s="292"/>
      <c r="N12" s="292"/>
      <c r="O12" s="292"/>
      <c r="P12" s="292"/>
      <c r="Q12" s="292"/>
      <c r="R12" s="292"/>
      <c r="S12" s="292"/>
      <c r="T12" s="292"/>
      <c r="U12" s="292"/>
      <c r="V12" s="292"/>
      <c r="W12" s="292"/>
      <c r="X12" s="292"/>
      <c r="Y12" s="292"/>
      <c r="Z12" s="292"/>
      <c r="AA12" s="292"/>
      <c r="AB12" s="292"/>
      <c r="AC12" s="292"/>
      <c r="AD12" s="298"/>
      <c r="AE12" s="298"/>
    </row>
    <row r="13" spans="1:31" ht="16.5" customHeight="1" x14ac:dyDescent="0.3">
      <c r="A13" s="51"/>
      <c r="B13" s="51"/>
      <c r="C13" s="51"/>
      <c r="D13" s="51"/>
      <c r="E13" s="51"/>
      <c r="F13" s="51"/>
      <c r="G13" s="51"/>
      <c r="H13" s="51"/>
      <c r="I13" s="51"/>
      <c r="J13" s="51"/>
      <c r="K13" s="32"/>
      <c r="AD13" s="51"/>
      <c r="AE13" s="32"/>
    </row>
    <row r="14" spans="1:31" ht="39.75" customHeight="1" x14ac:dyDescent="0.25">
      <c r="A14" s="235" t="s">
        <v>584</v>
      </c>
      <c r="B14" s="235"/>
      <c r="C14" s="235"/>
      <c r="D14" s="235"/>
      <c r="E14" s="235"/>
      <c r="F14" s="235"/>
      <c r="G14" s="235"/>
      <c r="H14" s="235"/>
      <c r="I14" s="235"/>
      <c r="J14" s="235"/>
      <c r="K14" s="235"/>
      <c r="L14" s="292"/>
      <c r="M14" s="292"/>
      <c r="N14" s="292"/>
      <c r="O14" s="292"/>
      <c r="P14" s="292"/>
      <c r="Q14" s="292"/>
      <c r="R14" s="292"/>
      <c r="S14" s="292"/>
      <c r="T14" s="292"/>
      <c r="U14" s="292"/>
      <c r="V14" s="292"/>
      <c r="W14" s="292"/>
      <c r="X14" s="292"/>
      <c r="Y14" s="292"/>
      <c r="Z14" s="292"/>
      <c r="AA14" s="292"/>
      <c r="AB14" s="292"/>
      <c r="AC14" s="292"/>
      <c r="AD14" s="235"/>
      <c r="AE14" s="235"/>
    </row>
    <row r="15" spans="1:31" ht="15.75" customHeight="1" x14ac:dyDescent="0.25">
      <c r="A15" s="298" t="s">
        <v>1</v>
      </c>
      <c r="B15" s="298"/>
      <c r="C15" s="298"/>
      <c r="D15" s="298"/>
      <c r="E15" s="298"/>
      <c r="F15" s="298"/>
      <c r="G15" s="298"/>
      <c r="H15" s="298"/>
      <c r="I15" s="298"/>
      <c r="J15" s="298"/>
      <c r="K15" s="298"/>
      <c r="L15" s="292"/>
      <c r="M15" s="292"/>
      <c r="N15" s="292"/>
      <c r="O15" s="292"/>
      <c r="P15" s="292"/>
      <c r="Q15" s="292"/>
      <c r="R15" s="292"/>
      <c r="S15" s="292"/>
      <c r="T15" s="292"/>
      <c r="U15" s="292"/>
      <c r="V15" s="292"/>
      <c r="W15" s="292"/>
      <c r="X15" s="292"/>
      <c r="Y15" s="292"/>
      <c r="Z15" s="292"/>
      <c r="AA15" s="292"/>
      <c r="AB15" s="292"/>
      <c r="AC15" s="292"/>
      <c r="AD15" s="298"/>
      <c r="AE15" s="298"/>
    </row>
    <row r="16" spans="1:31" x14ac:dyDescent="0.25">
      <c r="A16" s="293"/>
      <c r="B16" s="293"/>
      <c r="C16" s="293"/>
      <c r="D16" s="293"/>
      <c r="E16" s="293"/>
      <c r="F16" s="293"/>
      <c r="G16" s="293"/>
      <c r="H16" s="293"/>
      <c r="I16" s="293"/>
      <c r="J16" s="293"/>
      <c r="K16" s="293"/>
      <c r="L16" s="292"/>
      <c r="M16" s="292"/>
      <c r="N16" s="292"/>
      <c r="O16" s="292"/>
      <c r="P16" s="292"/>
      <c r="Q16" s="292"/>
      <c r="R16" s="292"/>
      <c r="S16" s="292"/>
      <c r="T16" s="292"/>
      <c r="U16" s="292"/>
      <c r="V16" s="292"/>
      <c r="W16" s="292"/>
      <c r="X16" s="292"/>
      <c r="Y16" s="292"/>
      <c r="Z16" s="292"/>
      <c r="AA16" s="292"/>
      <c r="AB16" s="292"/>
      <c r="AC16" s="292"/>
      <c r="AD16" s="293"/>
      <c r="AE16" s="293"/>
    </row>
    <row r="18" spans="1:31" x14ac:dyDescent="0.25">
      <c r="A18" s="291" t="s">
        <v>386</v>
      </c>
      <c r="B18" s="291"/>
      <c r="C18" s="291"/>
      <c r="D18" s="291"/>
      <c r="E18" s="291"/>
      <c r="F18" s="291"/>
      <c r="G18" s="291"/>
      <c r="H18" s="291"/>
      <c r="I18" s="291"/>
      <c r="J18" s="291"/>
      <c r="K18" s="291"/>
      <c r="L18" s="292"/>
      <c r="M18" s="292"/>
      <c r="N18" s="292"/>
      <c r="O18" s="292"/>
      <c r="P18" s="292"/>
      <c r="Q18" s="292"/>
      <c r="R18" s="292"/>
      <c r="S18" s="292"/>
      <c r="T18" s="292"/>
      <c r="U18" s="292"/>
      <c r="V18" s="292"/>
      <c r="W18" s="292"/>
      <c r="X18" s="292"/>
      <c r="Y18" s="292"/>
      <c r="Z18" s="292"/>
      <c r="AA18" s="292"/>
      <c r="AB18" s="292"/>
      <c r="AC18" s="292"/>
      <c r="AD18" s="291"/>
      <c r="AE18" s="291"/>
    </row>
    <row r="20" spans="1:31" ht="33" customHeight="1" x14ac:dyDescent="0.25">
      <c r="A20" s="257" t="s">
        <v>506</v>
      </c>
      <c r="B20" s="257" t="s">
        <v>285</v>
      </c>
      <c r="C20" s="300" t="s">
        <v>193</v>
      </c>
      <c r="D20" s="300"/>
      <c r="E20" s="301" t="s">
        <v>331</v>
      </c>
      <c r="F20" s="301"/>
      <c r="G20" s="257" t="s">
        <v>432</v>
      </c>
      <c r="H20" s="300" t="s">
        <v>58</v>
      </c>
      <c r="I20" s="300"/>
      <c r="J20" s="300" t="s">
        <v>59</v>
      </c>
      <c r="K20" s="300"/>
      <c r="L20" s="300" t="s">
        <v>61</v>
      </c>
      <c r="M20" s="300"/>
      <c r="N20" s="300" t="s">
        <v>62</v>
      </c>
      <c r="O20" s="300"/>
      <c r="P20" s="300" t="s">
        <v>64</v>
      </c>
      <c r="Q20" s="300"/>
      <c r="R20" s="300" t="s">
        <v>67</v>
      </c>
      <c r="S20" s="300"/>
      <c r="T20" s="300" t="s">
        <v>69</v>
      </c>
      <c r="U20" s="300"/>
      <c r="V20" s="300" t="s">
        <v>71</v>
      </c>
      <c r="W20" s="300"/>
      <c r="X20" s="300" t="s">
        <v>73</v>
      </c>
      <c r="Y20" s="300"/>
      <c r="Z20" s="300" t="s">
        <v>75</v>
      </c>
      <c r="AA20" s="300"/>
      <c r="AB20" s="300" t="s">
        <v>77</v>
      </c>
      <c r="AC20" s="300"/>
      <c r="AD20" s="300" t="s">
        <v>251</v>
      </c>
      <c r="AE20" s="302"/>
    </row>
    <row r="21" spans="1:31" ht="99.75" customHeight="1" x14ac:dyDescent="0.25">
      <c r="A21" s="262"/>
      <c r="B21" s="262"/>
      <c r="C21" s="300"/>
      <c r="D21" s="300"/>
      <c r="E21" s="301"/>
      <c r="F21" s="301"/>
      <c r="G21" s="262"/>
      <c r="H21" s="140" t="s">
        <v>429</v>
      </c>
      <c r="I21" s="140" t="s">
        <v>431</v>
      </c>
      <c r="J21" s="140" t="s">
        <v>429</v>
      </c>
      <c r="K21" s="140" t="s">
        <v>431</v>
      </c>
      <c r="L21" s="140" t="s">
        <v>429</v>
      </c>
      <c r="M21" s="140" t="s">
        <v>431</v>
      </c>
      <c r="N21" s="140" t="s">
        <v>429</v>
      </c>
      <c r="O21" s="140" t="s">
        <v>431</v>
      </c>
      <c r="P21" s="140" t="s">
        <v>429</v>
      </c>
      <c r="Q21" s="140" t="s">
        <v>354</v>
      </c>
      <c r="R21" s="140" t="s">
        <v>429</v>
      </c>
      <c r="S21" s="140" t="s">
        <v>354</v>
      </c>
      <c r="T21" s="140" t="s">
        <v>429</v>
      </c>
      <c r="U21" s="140" t="s">
        <v>354</v>
      </c>
      <c r="V21" s="140" t="s">
        <v>429</v>
      </c>
      <c r="W21" s="140" t="s">
        <v>354</v>
      </c>
      <c r="X21" s="140" t="s">
        <v>337</v>
      </c>
      <c r="Y21" s="140" t="s">
        <v>354</v>
      </c>
      <c r="Z21" s="140" t="s">
        <v>337</v>
      </c>
      <c r="AA21" s="140" t="s">
        <v>354</v>
      </c>
      <c r="AB21" s="140" t="s">
        <v>337</v>
      </c>
      <c r="AC21" s="140" t="s">
        <v>354</v>
      </c>
      <c r="AD21" s="302"/>
      <c r="AE21" s="302"/>
    </row>
    <row r="22" spans="1:31" ht="63" x14ac:dyDescent="0.25">
      <c r="A22" s="258"/>
      <c r="B22" s="258"/>
      <c r="C22" s="137" t="s">
        <v>429</v>
      </c>
      <c r="D22" s="137" t="s">
        <v>354</v>
      </c>
      <c r="E22" s="31" t="s">
        <v>488</v>
      </c>
      <c r="F22" s="31" t="s">
        <v>489</v>
      </c>
      <c r="G22" s="258"/>
      <c r="H22" s="140" t="s">
        <v>250</v>
      </c>
      <c r="I22" s="140" t="s">
        <v>250</v>
      </c>
      <c r="J22" s="140" t="s">
        <v>250</v>
      </c>
      <c r="K22" s="140" t="s">
        <v>250</v>
      </c>
      <c r="L22" s="140" t="s">
        <v>250</v>
      </c>
      <c r="M22" s="140" t="s">
        <v>250</v>
      </c>
      <c r="N22" s="140" t="s">
        <v>250</v>
      </c>
      <c r="O22" s="140" t="s">
        <v>250</v>
      </c>
      <c r="P22" s="140" t="s">
        <v>250</v>
      </c>
      <c r="Q22" s="140" t="s">
        <v>250</v>
      </c>
      <c r="R22" s="140" t="s">
        <v>250</v>
      </c>
      <c r="S22" s="140" t="s">
        <v>250</v>
      </c>
      <c r="T22" s="140" t="s">
        <v>250</v>
      </c>
      <c r="U22" s="140" t="s">
        <v>250</v>
      </c>
      <c r="V22" s="140" t="s">
        <v>250</v>
      </c>
      <c r="W22" s="140" t="s">
        <v>250</v>
      </c>
      <c r="X22" s="140" t="s">
        <v>250</v>
      </c>
      <c r="Y22" s="140" t="s">
        <v>250</v>
      </c>
      <c r="Z22" s="140" t="s">
        <v>250</v>
      </c>
      <c r="AA22" s="140" t="s">
        <v>250</v>
      </c>
      <c r="AB22" s="140" t="s">
        <v>250</v>
      </c>
      <c r="AC22" s="140" t="s">
        <v>250</v>
      </c>
      <c r="AD22" s="137" t="s">
        <v>429</v>
      </c>
      <c r="AE22" s="137" t="s">
        <v>354</v>
      </c>
    </row>
    <row r="23" spans="1:31" ht="19.5" customHeight="1" x14ac:dyDescent="0.25">
      <c r="A23" s="140">
        <v>1</v>
      </c>
      <c r="B23" s="140">
        <v>2</v>
      </c>
      <c r="C23" s="140">
        <v>3</v>
      </c>
      <c r="D23" s="140">
        <v>4</v>
      </c>
      <c r="E23" s="140">
        <v>5</v>
      </c>
      <c r="F23" s="140">
        <v>6</v>
      </c>
      <c r="G23" s="140">
        <v>7</v>
      </c>
      <c r="H23" s="140" t="s">
        <v>147</v>
      </c>
      <c r="I23" s="140" t="s">
        <v>149</v>
      </c>
      <c r="J23" s="140" t="s">
        <v>37</v>
      </c>
      <c r="K23" s="140" t="s">
        <v>38</v>
      </c>
      <c r="L23" s="140" t="s">
        <v>39</v>
      </c>
      <c r="M23" s="140" t="s">
        <v>40</v>
      </c>
      <c r="N23" s="140" t="s">
        <v>41</v>
      </c>
      <c r="O23" s="140" t="s">
        <v>42</v>
      </c>
      <c r="P23" s="140" t="s">
        <v>43</v>
      </c>
      <c r="Q23" s="140" t="s">
        <v>45</v>
      </c>
      <c r="R23" s="140" t="s">
        <v>47</v>
      </c>
      <c r="S23" s="140" t="s">
        <v>48</v>
      </c>
      <c r="T23" s="140" t="s">
        <v>57</v>
      </c>
      <c r="U23" s="140" t="s">
        <v>80</v>
      </c>
      <c r="V23" s="140" t="s">
        <v>82</v>
      </c>
      <c r="W23" s="140" t="s">
        <v>83</v>
      </c>
      <c r="X23" s="140" t="s">
        <v>84</v>
      </c>
      <c r="Y23" s="140" t="s">
        <v>85</v>
      </c>
      <c r="Z23" s="140" t="s">
        <v>86</v>
      </c>
      <c r="AA23" s="140" t="s">
        <v>87</v>
      </c>
      <c r="AB23" s="140" t="s">
        <v>88</v>
      </c>
      <c r="AC23" s="140" t="s">
        <v>89</v>
      </c>
      <c r="AD23" s="140" t="s">
        <v>107</v>
      </c>
      <c r="AE23" s="140" t="s">
        <v>108</v>
      </c>
    </row>
    <row r="24" spans="1:31" ht="48" customHeight="1" x14ac:dyDescent="0.25">
      <c r="A24" s="140" t="s">
        <v>19</v>
      </c>
      <c r="B24" s="140" t="s">
        <v>439</v>
      </c>
      <c r="C24" s="127">
        <v>389.46718808999998</v>
      </c>
      <c r="D24" s="127">
        <v>216.37653838</v>
      </c>
      <c r="E24" s="127">
        <v>216.37653838</v>
      </c>
      <c r="F24" s="127">
        <v>197.81567484000001</v>
      </c>
      <c r="G24" s="127">
        <v>0</v>
      </c>
      <c r="H24" s="127">
        <v>0</v>
      </c>
      <c r="I24" s="127">
        <v>0</v>
      </c>
      <c r="J24" s="127">
        <v>0</v>
      </c>
      <c r="K24" s="127">
        <v>0.62097692000000004</v>
      </c>
      <c r="L24" s="127">
        <v>2.80835539</v>
      </c>
      <c r="M24" s="127">
        <v>4.0039396900000002</v>
      </c>
      <c r="N24" s="127">
        <v>43.615002659999995</v>
      </c>
      <c r="O24" s="127">
        <v>13.93594693</v>
      </c>
      <c r="P24" s="127">
        <v>125.67253484999999</v>
      </c>
      <c r="Q24" s="127">
        <v>22.944624620000003</v>
      </c>
      <c r="R24" s="127">
        <v>28.692196039999999</v>
      </c>
      <c r="S24" s="127">
        <v>55.264660549999995</v>
      </c>
      <c r="T24" s="127">
        <v>0</v>
      </c>
      <c r="U24" s="127">
        <v>95.289207510000011</v>
      </c>
      <c r="V24" s="127">
        <v>34.107955350000005</v>
      </c>
      <c r="W24" s="127">
        <v>24.317182160000002</v>
      </c>
      <c r="X24" s="127">
        <v>0</v>
      </c>
      <c r="Y24" s="127" t="s">
        <v>473</v>
      </c>
      <c r="Z24" s="127">
        <v>0</v>
      </c>
      <c r="AA24" s="127" t="s">
        <v>473</v>
      </c>
      <c r="AB24" s="127">
        <v>0</v>
      </c>
      <c r="AC24" s="127" t="s">
        <v>473</v>
      </c>
      <c r="AD24" s="127">
        <v>207.03354977999999</v>
      </c>
      <c r="AE24" s="127">
        <v>216.37653838</v>
      </c>
    </row>
    <row r="25" spans="1:31" x14ac:dyDescent="0.25">
      <c r="A25" s="128" t="s">
        <v>20</v>
      </c>
      <c r="B25" s="128" t="s">
        <v>502</v>
      </c>
      <c r="C25" s="129">
        <v>0</v>
      </c>
      <c r="D25" s="129">
        <v>0</v>
      </c>
      <c r="E25" s="129">
        <v>0</v>
      </c>
      <c r="F25" s="129">
        <v>0</v>
      </c>
      <c r="G25" s="129">
        <v>0</v>
      </c>
      <c r="H25" s="129">
        <v>0</v>
      </c>
      <c r="I25" s="129">
        <v>0</v>
      </c>
      <c r="J25" s="129">
        <v>0</v>
      </c>
      <c r="K25" s="129">
        <v>0</v>
      </c>
      <c r="L25" s="129">
        <v>0</v>
      </c>
      <c r="M25" s="129">
        <v>0</v>
      </c>
      <c r="N25" s="129">
        <v>0</v>
      </c>
      <c r="O25" s="129">
        <v>0</v>
      </c>
      <c r="P25" s="129">
        <v>0</v>
      </c>
      <c r="Q25" s="129">
        <v>0</v>
      </c>
      <c r="R25" s="129">
        <v>0</v>
      </c>
      <c r="S25" s="129">
        <v>0</v>
      </c>
      <c r="T25" s="129">
        <v>0</v>
      </c>
      <c r="U25" s="129">
        <v>0</v>
      </c>
      <c r="V25" s="129">
        <v>0</v>
      </c>
      <c r="W25" s="129">
        <v>0</v>
      </c>
      <c r="X25" s="129">
        <v>0</v>
      </c>
      <c r="Y25" s="129" t="s">
        <v>473</v>
      </c>
      <c r="Z25" s="129">
        <v>0</v>
      </c>
      <c r="AA25" s="129" t="s">
        <v>473</v>
      </c>
      <c r="AB25" s="129">
        <v>0</v>
      </c>
      <c r="AC25" s="129" t="s">
        <v>473</v>
      </c>
      <c r="AD25" s="129">
        <v>0</v>
      </c>
      <c r="AE25" s="129">
        <v>0</v>
      </c>
    </row>
    <row r="26" spans="1:31" x14ac:dyDescent="0.25">
      <c r="A26" s="128" t="s">
        <v>21</v>
      </c>
      <c r="B26" s="128" t="s">
        <v>450</v>
      </c>
      <c r="C26" s="129">
        <v>0</v>
      </c>
      <c r="D26" s="129">
        <v>0</v>
      </c>
      <c r="E26" s="129">
        <v>0</v>
      </c>
      <c r="F26" s="129">
        <v>0</v>
      </c>
      <c r="G26" s="129">
        <v>0</v>
      </c>
      <c r="H26" s="129">
        <v>0</v>
      </c>
      <c r="I26" s="129">
        <v>0</v>
      </c>
      <c r="J26" s="129">
        <v>0</v>
      </c>
      <c r="K26" s="129">
        <v>0</v>
      </c>
      <c r="L26" s="129">
        <v>0</v>
      </c>
      <c r="M26" s="129">
        <v>0</v>
      </c>
      <c r="N26" s="129">
        <v>0</v>
      </c>
      <c r="O26" s="129">
        <v>0</v>
      </c>
      <c r="P26" s="129">
        <v>0</v>
      </c>
      <c r="Q26" s="129">
        <v>0</v>
      </c>
      <c r="R26" s="129">
        <v>0</v>
      </c>
      <c r="S26" s="129">
        <v>0</v>
      </c>
      <c r="T26" s="129">
        <v>0</v>
      </c>
      <c r="U26" s="129">
        <v>0</v>
      </c>
      <c r="V26" s="129">
        <v>0</v>
      </c>
      <c r="W26" s="129">
        <v>0</v>
      </c>
      <c r="X26" s="129">
        <v>0</v>
      </c>
      <c r="Y26" s="129" t="s">
        <v>473</v>
      </c>
      <c r="Z26" s="129">
        <v>0</v>
      </c>
      <c r="AA26" s="129" t="s">
        <v>473</v>
      </c>
      <c r="AB26" s="129">
        <v>0</v>
      </c>
      <c r="AC26" s="129" t="s">
        <v>473</v>
      </c>
      <c r="AD26" s="129">
        <v>0</v>
      </c>
      <c r="AE26" s="129">
        <v>0</v>
      </c>
    </row>
    <row r="27" spans="1:31" ht="31.5" x14ac:dyDescent="0.25">
      <c r="A27" s="128" t="s">
        <v>22</v>
      </c>
      <c r="B27" s="128" t="s">
        <v>498</v>
      </c>
      <c r="C27" s="129">
        <v>234.46765110000001</v>
      </c>
      <c r="D27" s="129">
        <v>215.73188432000001</v>
      </c>
      <c r="E27" s="129">
        <v>215.73188432000001</v>
      </c>
      <c r="F27" s="129">
        <v>197.81567484000001</v>
      </c>
      <c r="G27" s="129">
        <v>0</v>
      </c>
      <c r="H27" s="129">
        <v>0</v>
      </c>
      <c r="I27" s="129">
        <v>0</v>
      </c>
      <c r="J27" s="129">
        <v>0</v>
      </c>
      <c r="K27" s="129">
        <v>0.53442069999999997</v>
      </c>
      <c r="L27" s="129">
        <v>2.3799622</v>
      </c>
      <c r="M27" s="129">
        <v>3.4458418499999999</v>
      </c>
      <c r="N27" s="129">
        <v>43.615002659999995</v>
      </c>
      <c r="O27" s="129">
        <v>13.93594693</v>
      </c>
      <c r="P27" s="129">
        <v>125.67253484999999</v>
      </c>
      <c r="Q27" s="129">
        <v>22.944624620000003</v>
      </c>
      <c r="R27" s="129">
        <v>28.692196039999999</v>
      </c>
      <c r="S27" s="129">
        <v>55.264660549999995</v>
      </c>
      <c r="T27" s="129">
        <v>0</v>
      </c>
      <c r="U27" s="129">
        <v>95.289207510000011</v>
      </c>
      <c r="V27" s="129">
        <v>34.107955350000005</v>
      </c>
      <c r="W27" s="129">
        <v>24.317182160000002</v>
      </c>
      <c r="X27" s="129">
        <v>0</v>
      </c>
      <c r="Y27" s="129" t="s">
        <v>473</v>
      </c>
      <c r="Z27" s="129">
        <v>0</v>
      </c>
      <c r="AA27" s="129" t="s">
        <v>473</v>
      </c>
      <c r="AB27" s="129">
        <v>0</v>
      </c>
      <c r="AC27" s="129" t="s">
        <v>473</v>
      </c>
      <c r="AD27" s="129">
        <v>206.38889571999999</v>
      </c>
      <c r="AE27" s="129">
        <v>215.73188432000001</v>
      </c>
    </row>
    <row r="28" spans="1:31" x14ac:dyDescent="0.25">
      <c r="A28" s="128" t="s">
        <v>23</v>
      </c>
      <c r="B28" s="128" t="s">
        <v>487</v>
      </c>
      <c r="C28" s="129">
        <v>0</v>
      </c>
      <c r="D28" s="129">
        <v>0</v>
      </c>
      <c r="E28" s="129">
        <v>0</v>
      </c>
      <c r="F28" s="129">
        <v>0</v>
      </c>
      <c r="G28" s="129">
        <v>0</v>
      </c>
      <c r="H28" s="129">
        <v>0</v>
      </c>
      <c r="I28" s="129">
        <v>0</v>
      </c>
      <c r="J28" s="129">
        <v>0</v>
      </c>
      <c r="K28" s="129">
        <v>0</v>
      </c>
      <c r="L28" s="129">
        <v>0</v>
      </c>
      <c r="M28" s="129">
        <v>0</v>
      </c>
      <c r="N28" s="129">
        <v>0</v>
      </c>
      <c r="O28" s="129">
        <v>0</v>
      </c>
      <c r="P28" s="129">
        <v>0</v>
      </c>
      <c r="Q28" s="129">
        <v>0</v>
      </c>
      <c r="R28" s="129">
        <v>0</v>
      </c>
      <c r="S28" s="129">
        <v>0</v>
      </c>
      <c r="T28" s="129">
        <v>0</v>
      </c>
      <c r="U28" s="129">
        <v>0</v>
      </c>
      <c r="V28" s="129">
        <v>0</v>
      </c>
      <c r="W28" s="129">
        <v>0</v>
      </c>
      <c r="X28" s="129">
        <v>0</v>
      </c>
      <c r="Y28" s="129" t="s">
        <v>473</v>
      </c>
      <c r="Z28" s="129">
        <v>0</v>
      </c>
      <c r="AA28" s="129" t="s">
        <v>473</v>
      </c>
      <c r="AB28" s="129">
        <v>0</v>
      </c>
      <c r="AC28" s="129" t="s">
        <v>473</v>
      </c>
      <c r="AD28" s="129">
        <v>0</v>
      </c>
      <c r="AE28" s="129">
        <v>0</v>
      </c>
    </row>
    <row r="29" spans="1:31" x14ac:dyDescent="0.25">
      <c r="A29" s="128" t="s">
        <v>24</v>
      </c>
      <c r="B29" s="128" t="s">
        <v>461</v>
      </c>
      <c r="C29" s="129">
        <v>0.42839319999999997</v>
      </c>
      <c r="D29" s="129">
        <v>0.64465406000000003</v>
      </c>
      <c r="E29" s="129">
        <v>0.64465406000000003</v>
      </c>
      <c r="F29" s="129">
        <v>0</v>
      </c>
      <c r="G29" s="129">
        <v>0</v>
      </c>
      <c r="H29" s="129">
        <v>0</v>
      </c>
      <c r="I29" s="129">
        <v>0</v>
      </c>
      <c r="J29" s="129">
        <v>0</v>
      </c>
      <c r="K29" s="129">
        <v>8.6556220000000003E-2</v>
      </c>
      <c r="L29" s="129">
        <v>0.42839319999999997</v>
      </c>
      <c r="M29" s="129">
        <v>0.55809783999999996</v>
      </c>
      <c r="N29" s="129">
        <v>0</v>
      </c>
      <c r="O29" s="129">
        <v>0</v>
      </c>
      <c r="P29" s="129">
        <v>0</v>
      </c>
      <c r="Q29" s="129">
        <v>0</v>
      </c>
      <c r="R29" s="129">
        <v>0</v>
      </c>
      <c r="S29" s="129">
        <v>0</v>
      </c>
      <c r="T29" s="129">
        <v>0</v>
      </c>
      <c r="U29" s="129">
        <v>0</v>
      </c>
      <c r="V29" s="129">
        <v>0</v>
      </c>
      <c r="W29" s="129">
        <v>0</v>
      </c>
      <c r="X29" s="129">
        <v>0</v>
      </c>
      <c r="Y29" s="129" t="s">
        <v>473</v>
      </c>
      <c r="Z29" s="129">
        <v>0</v>
      </c>
      <c r="AA29" s="129" t="s">
        <v>473</v>
      </c>
      <c r="AB29" s="129">
        <v>0</v>
      </c>
      <c r="AC29" s="129" t="s">
        <v>473</v>
      </c>
      <c r="AD29" s="129">
        <v>0.64465406000000003</v>
      </c>
      <c r="AE29" s="129">
        <v>0.64465406000000003</v>
      </c>
    </row>
    <row r="30" spans="1:31" ht="47.25" x14ac:dyDescent="0.25">
      <c r="A30" s="140" t="s">
        <v>49</v>
      </c>
      <c r="B30" s="140" t="s">
        <v>327</v>
      </c>
      <c r="C30" s="127">
        <v>330.12449439</v>
      </c>
      <c r="D30" s="127">
        <v>180.8201129</v>
      </c>
      <c r="E30" s="127">
        <v>180.8201129</v>
      </c>
      <c r="F30" s="127">
        <v>164.84639570000002</v>
      </c>
      <c r="G30" s="127">
        <v>0</v>
      </c>
      <c r="H30" s="127">
        <v>0</v>
      </c>
      <c r="I30" s="127">
        <v>0</v>
      </c>
      <c r="J30" s="127">
        <v>0</v>
      </c>
      <c r="K30" s="127">
        <v>1.76781345</v>
      </c>
      <c r="L30" s="127">
        <v>2.423</v>
      </c>
      <c r="M30" s="127">
        <v>2.2000913900000003</v>
      </c>
      <c r="N30" s="127">
        <v>46.202333329999995</v>
      </c>
      <c r="O30" s="127">
        <v>12.00581236</v>
      </c>
      <c r="P30" s="127">
        <v>121.57710188</v>
      </c>
      <c r="Q30" s="127">
        <v>42.490045600000002</v>
      </c>
      <c r="R30" s="127">
        <v>0</v>
      </c>
      <c r="S30" s="127">
        <v>30.245811610000001</v>
      </c>
      <c r="T30" s="127">
        <v>0</v>
      </c>
      <c r="U30" s="127">
        <v>92.110538489999996</v>
      </c>
      <c r="V30" s="127">
        <v>111.17325734000001</v>
      </c>
      <c r="W30" s="127">
        <v>0</v>
      </c>
      <c r="X30" s="127">
        <v>0</v>
      </c>
      <c r="Y30" s="127" t="s">
        <v>473</v>
      </c>
      <c r="Z30" s="127">
        <v>0</v>
      </c>
      <c r="AA30" s="127" t="s">
        <v>473</v>
      </c>
      <c r="AB30" s="127">
        <v>0</v>
      </c>
      <c r="AC30" s="127" t="s">
        <v>473</v>
      </c>
      <c r="AD30" s="127">
        <v>248.72407641999999</v>
      </c>
      <c r="AE30" s="127">
        <v>180.8201129</v>
      </c>
    </row>
    <row r="31" spans="1:31" x14ac:dyDescent="0.25">
      <c r="A31" s="128" t="s">
        <v>51</v>
      </c>
      <c r="B31" s="128" t="s">
        <v>490</v>
      </c>
      <c r="C31" s="129">
        <v>0</v>
      </c>
      <c r="D31" s="129">
        <v>0</v>
      </c>
      <c r="E31" s="129">
        <v>0</v>
      </c>
      <c r="F31" s="129">
        <v>0</v>
      </c>
      <c r="G31" s="129">
        <v>0</v>
      </c>
      <c r="H31" s="129">
        <v>0</v>
      </c>
      <c r="I31" s="129">
        <v>0</v>
      </c>
      <c r="J31" s="129">
        <v>0</v>
      </c>
      <c r="K31" s="129">
        <v>0</v>
      </c>
      <c r="L31" s="129">
        <v>0</v>
      </c>
      <c r="M31" s="129">
        <v>0</v>
      </c>
      <c r="N31" s="129">
        <v>0</v>
      </c>
      <c r="O31" s="129">
        <v>0</v>
      </c>
      <c r="P31" s="129">
        <v>0</v>
      </c>
      <c r="Q31" s="129">
        <v>0</v>
      </c>
      <c r="R31" s="129">
        <v>0</v>
      </c>
      <c r="S31" s="129">
        <v>0</v>
      </c>
      <c r="T31" s="129">
        <v>0</v>
      </c>
      <c r="U31" s="129">
        <v>0</v>
      </c>
      <c r="V31" s="129">
        <v>0</v>
      </c>
      <c r="W31" s="129">
        <v>0</v>
      </c>
      <c r="X31" s="129">
        <v>0</v>
      </c>
      <c r="Y31" s="129" t="s">
        <v>473</v>
      </c>
      <c r="Z31" s="129">
        <v>0</v>
      </c>
      <c r="AA31" s="129" t="s">
        <v>473</v>
      </c>
      <c r="AB31" s="129">
        <v>0</v>
      </c>
      <c r="AC31" s="129" t="s">
        <v>473</v>
      </c>
      <c r="AD31" s="129">
        <v>0</v>
      </c>
      <c r="AE31" s="129">
        <v>0</v>
      </c>
    </row>
    <row r="32" spans="1:31" ht="31.5" x14ac:dyDescent="0.25">
      <c r="A32" s="128" t="s">
        <v>52</v>
      </c>
      <c r="B32" s="128" t="s">
        <v>499</v>
      </c>
      <c r="C32" s="129">
        <v>330.12449439</v>
      </c>
      <c r="D32" s="129">
        <v>180.8201129</v>
      </c>
      <c r="E32" s="129">
        <v>180.8201129</v>
      </c>
      <c r="F32" s="129">
        <v>164.84639570000002</v>
      </c>
      <c r="G32" s="129">
        <v>0</v>
      </c>
      <c r="H32" s="129">
        <v>0</v>
      </c>
      <c r="I32" s="129">
        <v>0</v>
      </c>
      <c r="J32" s="129">
        <v>0</v>
      </c>
      <c r="K32" s="129">
        <v>1.76781345</v>
      </c>
      <c r="L32" s="129">
        <v>2.423</v>
      </c>
      <c r="M32" s="129">
        <v>2.2000913900000003</v>
      </c>
      <c r="N32" s="129">
        <v>46.202333329999995</v>
      </c>
      <c r="O32" s="129">
        <v>12.00581236</v>
      </c>
      <c r="P32" s="129">
        <v>121.57710188</v>
      </c>
      <c r="Q32" s="129">
        <v>42.490045600000002</v>
      </c>
      <c r="R32" s="129">
        <v>0</v>
      </c>
      <c r="S32" s="129">
        <v>30.245811610000001</v>
      </c>
      <c r="T32" s="129">
        <v>0</v>
      </c>
      <c r="U32" s="129">
        <v>92.110538489999996</v>
      </c>
      <c r="V32" s="129">
        <v>111.17325734000001</v>
      </c>
      <c r="W32" s="129">
        <v>0</v>
      </c>
      <c r="X32" s="129">
        <v>0</v>
      </c>
      <c r="Y32" s="129" t="s">
        <v>473</v>
      </c>
      <c r="Z32" s="129">
        <v>0</v>
      </c>
      <c r="AA32" s="129" t="s">
        <v>473</v>
      </c>
      <c r="AB32" s="129">
        <v>0</v>
      </c>
      <c r="AC32" s="129" t="s">
        <v>473</v>
      </c>
      <c r="AD32" s="129">
        <v>248.72407641999999</v>
      </c>
      <c r="AE32" s="129">
        <v>180.8201129</v>
      </c>
    </row>
    <row r="33" spans="1:31" x14ac:dyDescent="0.25">
      <c r="A33" s="128" t="s">
        <v>53</v>
      </c>
      <c r="B33" s="128" t="s">
        <v>476</v>
      </c>
      <c r="C33" s="129">
        <v>0</v>
      </c>
      <c r="D33" s="129">
        <v>0</v>
      </c>
      <c r="E33" s="129">
        <v>0</v>
      </c>
      <c r="F33" s="129">
        <v>0</v>
      </c>
      <c r="G33" s="129">
        <v>0</v>
      </c>
      <c r="H33" s="129">
        <v>0</v>
      </c>
      <c r="I33" s="129">
        <v>0</v>
      </c>
      <c r="J33" s="129">
        <v>0</v>
      </c>
      <c r="K33" s="129">
        <v>0</v>
      </c>
      <c r="L33" s="129">
        <v>0</v>
      </c>
      <c r="M33" s="129">
        <v>0</v>
      </c>
      <c r="N33" s="129">
        <v>0</v>
      </c>
      <c r="O33" s="129">
        <v>0</v>
      </c>
      <c r="P33" s="129">
        <v>0</v>
      </c>
      <c r="Q33" s="129">
        <v>0</v>
      </c>
      <c r="R33" s="129">
        <v>0</v>
      </c>
      <c r="S33" s="129">
        <v>0</v>
      </c>
      <c r="T33" s="129">
        <v>0</v>
      </c>
      <c r="U33" s="129">
        <v>0</v>
      </c>
      <c r="V33" s="129">
        <v>0</v>
      </c>
      <c r="W33" s="129">
        <v>0</v>
      </c>
      <c r="X33" s="129">
        <v>0</v>
      </c>
      <c r="Y33" s="129" t="s">
        <v>473</v>
      </c>
      <c r="Z33" s="129">
        <v>0</v>
      </c>
      <c r="AA33" s="129" t="s">
        <v>473</v>
      </c>
      <c r="AB33" s="129">
        <v>0</v>
      </c>
      <c r="AC33" s="129" t="s">
        <v>473</v>
      </c>
      <c r="AD33" s="129">
        <v>0</v>
      </c>
      <c r="AE33" s="129">
        <v>0</v>
      </c>
    </row>
    <row r="34" spans="1:31" x14ac:dyDescent="0.25">
      <c r="A34" s="128" t="s">
        <v>54</v>
      </c>
      <c r="B34" s="128" t="s">
        <v>492</v>
      </c>
      <c r="C34" s="129">
        <v>0</v>
      </c>
      <c r="D34" s="129">
        <v>0</v>
      </c>
      <c r="E34" s="129">
        <v>0</v>
      </c>
      <c r="F34" s="129">
        <v>0</v>
      </c>
      <c r="G34" s="129">
        <v>0</v>
      </c>
      <c r="H34" s="129">
        <v>0</v>
      </c>
      <c r="I34" s="129">
        <v>0</v>
      </c>
      <c r="J34" s="129">
        <v>0</v>
      </c>
      <c r="K34" s="129">
        <v>0</v>
      </c>
      <c r="L34" s="129">
        <v>0</v>
      </c>
      <c r="M34" s="129">
        <v>0</v>
      </c>
      <c r="N34" s="129">
        <v>0</v>
      </c>
      <c r="O34" s="129">
        <v>0</v>
      </c>
      <c r="P34" s="129">
        <v>0</v>
      </c>
      <c r="Q34" s="129">
        <v>0</v>
      </c>
      <c r="R34" s="129">
        <v>0</v>
      </c>
      <c r="S34" s="129">
        <v>0</v>
      </c>
      <c r="T34" s="129">
        <v>0</v>
      </c>
      <c r="U34" s="129">
        <v>0</v>
      </c>
      <c r="V34" s="129">
        <v>0</v>
      </c>
      <c r="W34" s="129">
        <v>0</v>
      </c>
      <c r="X34" s="129">
        <v>0</v>
      </c>
      <c r="Y34" s="129" t="s">
        <v>473</v>
      </c>
      <c r="Z34" s="129">
        <v>0</v>
      </c>
      <c r="AA34" s="129" t="s">
        <v>473</v>
      </c>
      <c r="AB34" s="129">
        <v>0</v>
      </c>
      <c r="AC34" s="129" t="s">
        <v>473</v>
      </c>
      <c r="AD34" s="129">
        <v>0</v>
      </c>
      <c r="AE34" s="129">
        <v>0</v>
      </c>
    </row>
    <row r="35" spans="1:31" ht="31.5" x14ac:dyDescent="0.25">
      <c r="A35" s="140" t="s">
        <v>90</v>
      </c>
      <c r="B35" s="140" t="s">
        <v>352</v>
      </c>
      <c r="C35" s="130">
        <v>0</v>
      </c>
      <c r="D35" s="130">
        <v>0</v>
      </c>
      <c r="E35" s="130">
        <v>0</v>
      </c>
      <c r="F35" s="130">
        <v>0</v>
      </c>
      <c r="G35" s="130">
        <v>0</v>
      </c>
      <c r="H35" s="130">
        <v>0</v>
      </c>
      <c r="I35" s="130">
        <v>0</v>
      </c>
      <c r="J35" s="130">
        <v>0</v>
      </c>
      <c r="K35" s="130">
        <v>0</v>
      </c>
      <c r="L35" s="130">
        <v>0</v>
      </c>
      <c r="M35" s="130">
        <v>0</v>
      </c>
      <c r="N35" s="130">
        <v>0</v>
      </c>
      <c r="O35" s="130">
        <v>0</v>
      </c>
      <c r="P35" s="130">
        <v>0</v>
      </c>
      <c r="Q35" s="130">
        <v>0</v>
      </c>
      <c r="R35" s="130">
        <v>0</v>
      </c>
      <c r="S35" s="130">
        <v>0</v>
      </c>
      <c r="T35" s="130">
        <v>0</v>
      </c>
      <c r="U35" s="130">
        <v>0</v>
      </c>
      <c r="V35" s="130">
        <v>0</v>
      </c>
      <c r="W35" s="130">
        <v>0</v>
      </c>
      <c r="X35" s="130">
        <v>0</v>
      </c>
      <c r="Y35" s="130" t="s">
        <v>473</v>
      </c>
      <c r="Z35" s="130">
        <v>0</v>
      </c>
      <c r="AA35" s="130" t="s">
        <v>473</v>
      </c>
      <c r="AB35" s="130">
        <v>0</v>
      </c>
      <c r="AC35" s="130" t="s">
        <v>473</v>
      </c>
      <c r="AD35" s="130">
        <v>0</v>
      </c>
      <c r="AE35" s="130">
        <v>0</v>
      </c>
    </row>
    <row r="36" spans="1:31" ht="31.5" x14ac:dyDescent="0.25">
      <c r="A36" s="128" t="s">
        <v>91</v>
      </c>
      <c r="B36" s="128" t="s">
        <v>477</v>
      </c>
      <c r="C36" s="131">
        <v>0</v>
      </c>
      <c r="D36" s="131">
        <v>0</v>
      </c>
      <c r="E36" s="131">
        <v>0</v>
      </c>
      <c r="F36" s="131">
        <v>0</v>
      </c>
      <c r="G36" s="131">
        <v>0</v>
      </c>
      <c r="H36" s="131">
        <v>0</v>
      </c>
      <c r="I36" s="131">
        <v>0</v>
      </c>
      <c r="J36" s="131">
        <v>0</v>
      </c>
      <c r="K36" s="131">
        <v>0</v>
      </c>
      <c r="L36" s="131">
        <v>0</v>
      </c>
      <c r="M36" s="131">
        <v>0</v>
      </c>
      <c r="N36" s="131">
        <v>0</v>
      </c>
      <c r="O36" s="131">
        <v>0</v>
      </c>
      <c r="P36" s="131">
        <v>0</v>
      </c>
      <c r="Q36" s="131">
        <v>0</v>
      </c>
      <c r="R36" s="131">
        <v>0</v>
      </c>
      <c r="S36" s="131">
        <v>0</v>
      </c>
      <c r="T36" s="131">
        <v>0</v>
      </c>
      <c r="U36" s="131">
        <v>0</v>
      </c>
      <c r="V36" s="131">
        <v>0</v>
      </c>
      <c r="W36" s="131">
        <v>0</v>
      </c>
      <c r="X36" s="131">
        <v>0</v>
      </c>
      <c r="Y36" s="131" t="s">
        <v>473</v>
      </c>
      <c r="Z36" s="131">
        <v>0</v>
      </c>
      <c r="AA36" s="131" t="s">
        <v>473</v>
      </c>
      <c r="AB36" s="131">
        <v>0</v>
      </c>
      <c r="AC36" s="131" t="s">
        <v>473</v>
      </c>
      <c r="AD36" s="131">
        <v>0</v>
      </c>
      <c r="AE36" s="131">
        <v>0</v>
      </c>
    </row>
    <row r="37" spans="1:31" x14ac:dyDescent="0.25">
      <c r="A37" s="128" t="s">
        <v>92</v>
      </c>
      <c r="B37" s="128" t="s">
        <v>478</v>
      </c>
      <c r="C37" s="132">
        <v>80</v>
      </c>
      <c r="D37" s="132">
        <v>80</v>
      </c>
      <c r="E37" s="132">
        <v>80</v>
      </c>
      <c r="F37" s="132">
        <v>80</v>
      </c>
      <c r="G37" s="132">
        <v>0</v>
      </c>
      <c r="H37" s="132">
        <v>0</v>
      </c>
      <c r="I37" s="132">
        <v>0</v>
      </c>
      <c r="J37" s="132">
        <v>0</v>
      </c>
      <c r="K37" s="132">
        <v>0</v>
      </c>
      <c r="L37" s="132">
        <v>0</v>
      </c>
      <c r="M37" s="132">
        <v>0</v>
      </c>
      <c r="N37" s="132">
        <v>0</v>
      </c>
      <c r="O37" s="132">
        <v>0</v>
      </c>
      <c r="P37" s="132">
        <v>0</v>
      </c>
      <c r="Q37" s="132">
        <v>0</v>
      </c>
      <c r="R37" s="132">
        <v>0</v>
      </c>
      <c r="S37" s="132">
        <v>0</v>
      </c>
      <c r="T37" s="132">
        <v>80</v>
      </c>
      <c r="U37" s="132">
        <v>80</v>
      </c>
      <c r="V37" s="132">
        <v>0</v>
      </c>
      <c r="W37" s="132">
        <v>0</v>
      </c>
      <c r="X37" s="132">
        <v>0</v>
      </c>
      <c r="Y37" s="132" t="s">
        <v>473</v>
      </c>
      <c r="Z37" s="132">
        <v>0</v>
      </c>
      <c r="AA37" s="132" t="s">
        <v>473</v>
      </c>
      <c r="AB37" s="132">
        <v>0</v>
      </c>
      <c r="AC37" s="132" t="s">
        <v>473</v>
      </c>
      <c r="AD37" s="132">
        <v>80</v>
      </c>
      <c r="AE37" s="132">
        <v>80</v>
      </c>
    </row>
    <row r="38" spans="1:31" x14ac:dyDescent="0.25">
      <c r="A38" s="128" t="s">
        <v>93</v>
      </c>
      <c r="B38" s="128" t="s">
        <v>480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t="s">
        <v>473</v>
      </c>
      <c r="Z38" s="132">
        <v>0</v>
      </c>
      <c r="AA38" s="132" t="s">
        <v>473</v>
      </c>
      <c r="AB38" s="132">
        <v>0</v>
      </c>
      <c r="AC38" s="132" t="s">
        <v>473</v>
      </c>
      <c r="AD38" s="132">
        <v>0</v>
      </c>
      <c r="AE38" s="132">
        <v>0</v>
      </c>
    </row>
    <row r="39" spans="1:31" ht="31.5" x14ac:dyDescent="0.25">
      <c r="A39" s="128" t="s">
        <v>94</v>
      </c>
      <c r="B39" s="128" t="s">
        <v>453</v>
      </c>
      <c r="C39" s="132">
        <v>0</v>
      </c>
      <c r="D39" s="132">
        <v>0</v>
      </c>
      <c r="E39" s="132">
        <v>0</v>
      </c>
      <c r="F39" s="132">
        <v>0</v>
      </c>
      <c r="G39" s="132">
        <v>0</v>
      </c>
      <c r="H39" s="132">
        <v>0</v>
      </c>
      <c r="I39" s="132">
        <v>0</v>
      </c>
      <c r="J39" s="132">
        <v>0</v>
      </c>
      <c r="K39" s="132">
        <v>0</v>
      </c>
      <c r="L39" s="132">
        <v>0</v>
      </c>
      <c r="M39" s="132">
        <v>0</v>
      </c>
      <c r="N39" s="132">
        <v>0</v>
      </c>
      <c r="O39" s="132">
        <v>0</v>
      </c>
      <c r="P39" s="132">
        <v>0</v>
      </c>
      <c r="Q39" s="132">
        <v>0</v>
      </c>
      <c r="R39" s="132">
        <v>0</v>
      </c>
      <c r="S39" s="132">
        <v>0</v>
      </c>
      <c r="T39" s="132">
        <v>0</v>
      </c>
      <c r="U39" s="132">
        <v>0</v>
      </c>
      <c r="V39" s="132">
        <v>0</v>
      </c>
      <c r="W39" s="132">
        <v>0</v>
      </c>
      <c r="X39" s="132">
        <v>0</v>
      </c>
      <c r="Y39" s="132" t="s">
        <v>473</v>
      </c>
      <c r="Z39" s="132">
        <v>0</v>
      </c>
      <c r="AA39" s="132" t="s">
        <v>473</v>
      </c>
      <c r="AB39" s="132">
        <v>0</v>
      </c>
      <c r="AC39" s="132" t="s">
        <v>473</v>
      </c>
      <c r="AD39" s="132">
        <v>0</v>
      </c>
      <c r="AE39" s="132">
        <v>0</v>
      </c>
    </row>
    <row r="40" spans="1:31" ht="31.5" x14ac:dyDescent="0.25">
      <c r="A40" s="128" t="s">
        <v>95</v>
      </c>
      <c r="B40" s="128" t="s">
        <v>452</v>
      </c>
      <c r="C40" s="132">
        <v>0</v>
      </c>
      <c r="D40" s="132">
        <v>0</v>
      </c>
      <c r="E40" s="132">
        <v>0</v>
      </c>
      <c r="F40" s="132">
        <v>0</v>
      </c>
      <c r="G40" s="132">
        <v>0</v>
      </c>
      <c r="H40" s="132">
        <v>0</v>
      </c>
      <c r="I40" s="132">
        <v>0</v>
      </c>
      <c r="J40" s="132">
        <v>0</v>
      </c>
      <c r="K40" s="132">
        <v>0</v>
      </c>
      <c r="L40" s="132">
        <v>0</v>
      </c>
      <c r="M40" s="132">
        <v>0</v>
      </c>
      <c r="N40" s="132">
        <v>0</v>
      </c>
      <c r="O40" s="132">
        <v>0</v>
      </c>
      <c r="P40" s="132">
        <v>0</v>
      </c>
      <c r="Q40" s="132">
        <v>0</v>
      </c>
      <c r="R40" s="132">
        <v>0</v>
      </c>
      <c r="S40" s="132">
        <v>0</v>
      </c>
      <c r="T40" s="132">
        <v>0</v>
      </c>
      <c r="U40" s="132">
        <v>0</v>
      </c>
      <c r="V40" s="132">
        <v>0</v>
      </c>
      <c r="W40" s="132">
        <v>0</v>
      </c>
      <c r="X40" s="132">
        <v>0</v>
      </c>
      <c r="Y40" s="132" t="s">
        <v>473</v>
      </c>
      <c r="Z40" s="132">
        <v>0</v>
      </c>
      <c r="AA40" s="132" t="s">
        <v>473</v>
      </c>
      <c r="AB40" s="132">
        <v>0</v>
      </c>
      <c r="AC40" s="132" t="s">
        <v>473</v>
      </c>
      <c r="AD40" s="132">
        <v>0</v>
      </c>
      <c r="AE40" s="132">
        <v>0</v>
      </c>
    </row>
    <row r="41" spans="1:31" x14ac:dyDescent="0.25">
      <c r="A41" s="128" t="s">
        <v>96</v>
      </c>
      <c r="B41" s="128" t="s">
        <v>463</v>
      </c>
      <c r="C41" s="132">
        <v>0</v>
      </c>
      <c r="D41" s="132">
        <v>0</v>
      </c>
      <c r="E41" s="132">
        <v>0</v>
      </c>
      <c r="F41" s="132">
        <v>0</v>
      </c>
      <c r="G41" s="132">
        <v>0</v>
      </c>
      <c r="H41" s="132">
        <v>0</v>
      </c>
      <c r="I41" s="132">
        <v>0</v>
      </c>
      <c r="J41" s="132">
        <v>0</v>
      </c>
      <c r="K41" s="132">
        <v>0</v>
      </c>
      <c r="L41" s="132">
        <v>0</v>
      </c>
      <c r="M41" s="132">
        <v>0</v>
      </c>
      <c r="N41" s="132">
        <v>0</v>
      </c>
      <c r="O41" s="132">
        <v>0</v>
      </c>
      <c r="P41" s="132">
        <v>0</v>
      </c>
      <c r="Q41" s="132">
        <v>0</v>
      </c>
      <c r="R41" s="132">
        <v>0</v>
      </c>
      <c r="S41" s="132">
        <v>0</v>
      </c>
      <c r="T41" s="132">
        <v>0</v>
      </c>
      <c r="U41" s="132">
        <v>0</v>
      </c>
      <c r="V41" s="132">
        <v>0</v>
      </c>
      <c r="W41" s="132">
        <v>0</v>
      </c>
      <c r="X41" s="132">
        <v>0</v>
      </c>
      <c r="Y41" s="132" t="s">
        <v>473</v>
      </c>
      <c r="Z41" s="132">
        <v>0</v>
      </c>
      <c r="AA41" s="132" t="s">
        <v>473</v>
      </c>
      <c r="AB41" s="132">
        <v>0</v>
      </c>
      <c r="AC41" s="132" t="s">
        <v>473</v>
      </c>
      <c r="AD41" s="132">
        <v>0</v>
      </c>
      <c r="AE41" s="132">
        <v>0</v>
      </c>
    </row>
    <row r="42" spans="1:31" x14ac:dyDescent="0.25">
      <c r="A42" s="128" t="s">
        <v>97</v>
      </c>
      <c r="B42" s="128" t="s">
        <v>481</v>
      </c>
      <c r="C42" s="131">
        <v>0</v>
      </c>
      <c r="D42" s="131">
        <v>31</v>
      </c>
      <c r="E42" s="131">
        <v>31</v>
      </c>
      <c r="F42" s="131">
        <v>31</v>
      </c>
      <c r="G42" s="131">
        <v>0</v>
      </c>
      <c r="H42" s="131">
        <v>0</v>
      </c>
      <c r="I42" s="131">
        <v>0</v>
      </c>
      <c r="J42" s="131">
        <v>0</v>
      </c>
      <c r="K42" s="131">
        <v>0</v>
      </c>
      <c r="L42" s="131">
        <v>0</v>
      </c>
      <c r="M42" s="131">
        <v>0</v>
      </c>
      <c r="N42" s="131">
        <v>0</v>
      </c>
      <c r="O42" s="131">
        <v>0</v>
      </c>
      <c r="P42" s="131">
        <v>0</v>
      </c>
      <c r="Q42" s="131">
        <v>0</v>
      </c>
      <c r="R42" s="131">
        <v>0</v>
      </c>
      <c r="S42" s="131">
        <v>0</v>
      </c>
      <c r="T42" s="131">
        <v>0</v>
      </c>
      <c r="U42" s="131">
        <v>31</v>
      </c>
      <c r="V42" s="131">
        <v>0</v>
      </c>
      <c r="W42" s="131">
        <v>0</v>
      </c>
      <c r="X42" s="131">
        <v>0</v>
      </c>
      <c r="Y42" s="131" t="s">
        <v>473</v>
      </c>
      <c r="Z42" s="131">
        <v>0</v>
      </c>
      <c r="AA42" s="131" t="s">
        <v>473</v>
      </c>
      <c r="AB42" s="131">
        <v>0</v>
      </c>
      <c r="AC42" s="131" t="s">
        <v>473</v>
      </c>
      <c r="AD42" s="131">
        <v>0</v>
      </c>
      <c r="AE42" s="131">
        <v>31</v>
      </c>
    </row>
    <row r="43" spans="1:31" x14ac:dyDescent="0.25">
      <c r="A43" s="128" t="s">
        <v>98</v>
      </c>
      <c r="B43" s="128" t="s">
        <v>493</v>
      </c>
      <c r="C43" s="132">
        <v>0</v>
      </c>
      <c r="D43" s="132">
        <v>200</v>
      </c>
      <c r="E43" s="132">
        <v>200</v>
      </c>
      <c r="F43" s="132">
        <v>200</v>
      </c>
      <c r="G43" s="132">
        <v>0</v>
      </c>
      <c r="H43" s="132">
        <v>0</v>
      </c>
      <c r="I43" s="132">
        <v>0</v>
      </c>
      <c r="J43" s="132">
        <v>0</v>
      </c>
      <c r="K43" s="132">
        <v>0</v>
      </c>
      <c r="L43" s="132">
        <v>0</v>
      </c>
      <c r="M43" s="132">
        <v>0</v>
      </c>
      <c r="N43" s="132">
        <v>0</v>
      </c>
      <c r="O43" s="132">
        <v>0</v>
      </c>
      <c r="P43" s="132">
        <v>0</v>
      </c>
      <c r="Q43" s="132">
        <v>0</v>
      </c>
      <c r="R43" s="132">
        <v>0</v>
      </c>
      <c r="S43" s="132">
        <v>0</v>
      </c>
      <c r="T43" s="132">
        <v>0</v>
      </c>
      <c r="U43" s="132">
        <v>200</v>
      </c>
      <c r="V43" s="132">
        <v>0</v>
      </c>
      <c r="W43" s="132">
        <v>0</v>
      </c>
      <c r="X43" s="132">
        <v>0</v>
      </c>
      <c r="Y43" s="132" t="s">
        <v>473</v>
      </c>
      <c r="Z43" s="132">
        <v>0</v>
      </c>
      <c r="AA43" s="132" t="s">
        <v>473</v>
      </c>
      <c r="AB43" s="132">
        <v>0</v>
      </c>
      <c r="AC43" s="132" t="s">
        <v>473</v>
      </c>
      <c r="AD43" s="132">
        <v>0</v>
      </c>
      <c r="AE43" s="132">
        <v>200</v>
      </c>
    </row>
    <row r="44" spans="1:31" x14ac:dyDescent="0.25">
      <c r="A44" s="128" t="s">
        <v>99</v>
      </c>
      <c r="B44" s="128" t="s">
        <v>494</v>
      </c>
      <c r="C44" s="131">
        <v>0</v>
      </c>
      <c r="D44" s="131">
        <v>65</v>
      </c>
      <c r="E44" s="131">
        <v>65</v>
      </c>
      <c r="F44" s="131">
        <v>65</v>
      </c>
      <c r="G44" s="131">
        <v>0</v>
      </c>
      <c r="H44" s="131">
        <v>0</v>
      </c>
      <c r="I44" s="131">
        <v>0</v>
      </c>
      <c r="J44" s="131">
        <v>0</v>
      </c>
      <c r="K44" s="131">
        <v>0</v>
      </c>
      <c r="L44" s="131">
        <v>0</v>
      </c>
      <c r="M44" s="131">
        <v>0</v>
      </c>
      <c r="N44" s="131">
        <v>0</v>
      </c>
      <c r="O44" s="131">
        <v>0</v>
      </c>
      <c r="P44" s="131">
        <v>0</v>
      </c>
      <c r="Q44" s="131">
        <v>0</v>
      </c>
      <c r="R44" s="131">
        <v>0</v>
      </c>
      <c r="S44" s="131">
        <v>0</v>
      </c>
      <c r="T44" s="131">
        <v>0</v>
      </c>
      <c r="U44" s="131">
        <v>65</v>
      </c>
      <c r="V44" s="131">
        <v>0</v>
      </c>
      <c r="W44" s="131">
        <v>0</v>
      </c>
      <c r="X44" s="131">
        <v>0</v>
      </c>
      <c r="Y44" s="131" t="s">
        <v>473</v>
      </c>
      <c r="Z44" s="131">
        <v>0</v>
      </c>
      <c r="AA44" s="131" t="s">
        <v>473</v>
      </c>
      <c r="AB44" s="131">
        <v>0</v>
      </c>
      <c r="AC44" s="131" t="s">
        <v>473</v>
      </c>
      <c r="AD44" s="131">
        <v>0</v>
      </c>
      <c r="AE44" s="131">
        <v>65</v>
      </c>
    </row>
    <row r="45" spans="1:31" x14ac:dyDescent="0.25">
      <c r="A45" s="128" t="s">
        <v>101</v>
      </c>
      <c r="B45" s="128" t="s">
        <v>495</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t="s">
        <v>473</v>
      </c>
      <c r="Z45" s="131">
        <v>0</v>
      </c>
      <c r="AA45" s="131" t="s">
        <v>473</v>
      </c>
      <c r="AB45" s="131">
        <v>0</v>
      </c>
      <c r="AC45" s="131" t="s">
        <v>473</v>
      </c>
      <c r="AD45" s="131">
        <v>0</v>
      </c>
      <c r="AE45" s="131">
        <v>0</v>
      </c>
    </row>
    <row r="46" spans="1:31" x14ac:dyDescent="0.25">
      <c r="A46" s="128" t="s">
        <v>102</v>
      </c>
      <c r="B46" s="128" t="s">
        <v>458</v>
      </c>
      <c r="C46" s="131">
        <v>0</v>
      </c>
      <c r="D46" s="131">
        <v>3</v>
      </c>
      <c r="E46" s="131">
        <v>3</v>
      </c>
      <c r="F46" s="131">
        <v>3</v>
      </c>
      <c r="G46" s="131">
        <v>0</v>
      </c>
      <c r="H46" s="131">
        <v>0</v>
      </c>
      <c r="I46" s="131">
        <v>0</v>
      </c>
      <c r="J46" s="131">
        <v>0</v>
      </c>
      <c r="K46" s="131">
        <v>0</v>
      </c>
      <c r="L46" s="131">
        <v>0</v>
      </c>
      <c r="M46" s="131">
        <v>0</v>
      </c>
      <c r="N46" s="131">
        <v>0</v>
      </c>
      <c r="O46" s="131">
        <v>0</v>
      </c>
      <c r="P46" s="131">
        <v>0</v>
      </c>
      <c r="Q46" s="131">
        <v>0</v>
      </c>
      <c r="R46" s="131">
        <v>0</v>
      </c>
      <c r="S46" s="131">
        <v>0</v>
      </c>
      <c r="T46" s="131">
        <v>0</v>
      </c>
      <c r="U46" s="131">
        <v>3</v>
      </c>
      <c r="V46" s="131">
        <v>0</v>
      </c>
      <c r="W46" s="131">
        <v>0</v>
      </c>
      <c r="X46" s="131">
        <v>0</v>
      </c>
      <c r="Y46" s="131" t="s">
        <v>473</v>
      </c>
      <c r="Z46" s="131">
        <v>0</v>
      </c>
      <c r="AA46" s="131" t="s">
        <v>473</v>
      </c>
      <c r="AB46" s="131">
        <v>0</v>
      </c>
      <c r="AC46" s="131" t="s">
        <v>473</v>
      </c>
      <c r="AD46" s="131">
        <v>0</v>
      </c>
      <c r="AE46" s="131">
        <v>3</v>
      </c>
    </row>
    <row r="47" spans="1:31" x14ac:dyDescent="0.25">
      <c r="A47" s="140" t="s">
        <v>109</v>
      </c>
      <c r="B47" s="140" t="s">
        <v>186</v>
      </c>
      <c r="C47" s="130">
        <v>0</v>
      </c>
      <c r="D47" s="130">
        <v>0</v>
      </c>
      <c r="E47" s="130">
        <v>0</v>
      </c>
      <c r="F47" s="130">
        <v>0</v>
      </c>
      <c r="G47" s="130">
        <v>0</v>
      </c>
      <c r="H47" s="130">
        <v>0</v>
      </c>
      <c r="I47" s="130">
        <v>0</v>
      </c>
      <c r="J47" s="130">
        <v>0</v>
      </c>
      <c r="K47" s="130">
        <v>0</v>
      </c>
      <c r="L47" s="130">
        <v>0</v>
      </c>
      <c r="M47" s="130">
        <v>0</v>
      </c>
      <c r="N47" s="130">
        <v>0</v>
      </c>
      <c r="O47" s="130">
        <v>0</v>
      </c>
      <c r="P47" s="130">
        <v>0</v>
      </c>
      <c r="Q47" s="130">
        <v>0</v>
      </c>
      <c r="R47" s="130">
        <v>0</v>
      </c>
      <c r="S47" s="130">
        <v>0</v>
      </c>
      <c r="T47" s="130">
        <v>0</v>
      </c>
      <c r="U47" s="130">
        <v>0</v>
      </c>
      <c r="V47" s="130">
        <v>0</v>
      </c>
      <c r="W47" s="130">
        <v>0</v>
      </c>
      <c r="X47" s="130">
        <v>0</v>
      </c>
      <c r="Y47" s="130" t="s">
        <v>473</v>
      </c>
      <c r="Z47" s="130">
        <v>0</v>
      </c>
      <c r="AA47" s="130" t="s">
        <v>473</v>
      </c>
      <c r="AB47" s="130">
        <v>0</v>
      </c>
      <c r="AC47" s="130" t="s">
        <v>473</v>
      </c>
      <c r="AD47" s="130">
        <v>0</v>
      </c>
      <c r="AE47" s="130">
        <v>0</v>
      </c>
    </row>
    <row r="48" spans="1:31" ht="31.5" x14ac:dyDescent="0.25">
      <c r="A48" s="128" t="s">
        <v>111</v>
      </c>
      <c r="B48" s="128" t="s">
        <v>477</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t="s">
        <v>473</v>
      </c>
      <c r="Z48" s="131">
        <v>0</v>
      </c>
      <c r="AA48" s="131" t="s">
        <v>473</v>
      </c>
      <c r="AB48" s="131">
        <v>0</v>
      </c>
      <c r="AC48" s="131" t="s">
        <v>473</v>
      </c>
      <c r="AD48" s="131">
        <v>0</v>
      </c>
      <c r="AE48" s="131">
        <v>0</v>
      </c>
    </row>
    <row r="49" spans="1:31" x14ac:dyDescent="0.25">
      <c r="A49" s="128" t="s">
        <v>112</v>
      </c>
      <c r="B49" s="128" t="s">
        <v>478</v>
      </c>
      <c r="C49" s="132">
        <v>80</v>
      </c>
      <c r="D49" s="132">
        <v>80</v>
      </c>
      <c r="E49" s="132">
        <v>80</v>
      </c>
      <c r="F49" s="132">
        <v>80</v>
      </c>
      <c r="G49" s="132">
        <v>0</v>
      </c>
      <c r="H49" s="132">
        <v>0</v>
      </c>
      <c r="I49" s="132">
        <v>0</v>
      </c>
      <c r="J49" s="132">
        <v>0</v>
      </c>
      <c r="K49" s="132">
        <v>0</v>
      </c>
      <c r="L49" s="132">
        <v>0</v>
      </c>
      <c r="M49" s="132">
        <v>0</v>
      </c>
      <c r="N49" s="132">
        <v>0</v>
      </c>
      <c r="O49" s="132">
        <v>0</v>
      </c>
      <c r="P49" s="132">
        <v>0</v>
      </c>
      <c r="Q49" s="132">
        <v>0</v>
      </c>
      <c r="R49" s="132">
        <v>0</v>
      </c>
      <c r="S49" s="132">
        <v>0</v>
      </c>
      <c r="T49" s="132">
        <v>80</v>
      </c>
      <c r="U49" s="132">
        <v>80</v>
      </c>
      <c r="V49" s="132">
        <v>0</v>
      </c>
      <c r="W49" s="132">
        <v>0</v>
      </c>
      <c r="X49" s="132">
        <v>0</v>
      </c>
      <c r="Y49" s="132" t="s">
        <v>473</v>
      </c>
      <c r="Z49" s="132">
        <v>0</v>
      </c>
      <c r="AA49" s="132" t="s">
        <v>473</v>
      </c>
      <c r="AB49" s="132">
        <v>0</v>
      </c>
      <c r="AC49" s="132" t="s">
        <v>473</v>
      </c>
      <c r="AD49" s="132">
        <v>80</v>
      </c>
      <c r="AE49" s="132">
        <v>80</v>
      </c>
    </row>
    <row r="50" spans="1:31" x14ac:dyDescent="0.25">
      <c r="A50" s="128" t="s">
        <v>113</v>
      </c>
      <c r="B50" s="128" t="s">
        <v>480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t="s">
        <v>473</v>
      </c>
      <c r="Z50" s="132">
        <v>0</v>
      </c>
      <c r="AA50" s="132" t="s">
        <v>473</v>
      </c>
      <c r="AB50" s="132">
        <v>0</v>
      </c>
      <c r="AC50" s="132" t="s">
        <v>473</v>
      </c>
      <c r="AD50" s="132">
        <v>0</v>
      </c>
      <c r="AE50" s="132">
        <v>0</v>
      </c>
    </row>
    <row r="51" spans="1:31" ht="31.5" x14ac:dyDescent="0.25">
      <c r="A51" s="128" t="s">
        <v>114</v>
      </c>
      <c r="B51" s="128" t="s">
        <v>453</v>
      </c>
      <c r="C51" s="132">
        <v>0</v>
      </c>
      <c r="D51" s="132">
        <v>0</v>
      </c>
      <c r="E51" s="132">
        <v>0</v>
      </c>
      <c r="F51" s="132">
        <v>0</v>
      </c>
      <c r="G51" s="132">
        <v>0</v>
      </c>
      <c r="H51" s="132">
        <v>0</v>
      </c>
      <c r="I51" s="132">
        <v>0</v>
      </c>
      <c r="J51" s="132">
        <v>0</v>
      </c>
      <c r="K51" s="132">
        <v>0</v>
      </c>
      <c r="L51" s="132">
        <v>0</v>
      </c>
      <c r="M51" s="132">
        <v>0</v>
      </c>
      <c r="N51" s="132">
        <v>0</v>
      </c>
      <c r="O51" s="132">
        <v>0</v>
      </c>
      <c r="P51" s="132">
        <v>0</v>
      </c>
      <c r="Q51" s="132">
        <v>0</v>
      </c>
      <c r="R51" s="132">
        <v>0</v>
      </c>
      <c r="S51" s="132">
        <v>0</v>
      </c>
      <c r="T51" s="132">
        <v>0</v>
      </c>
      <c r="U51" s="132">
        <v>0</v>
      </c>
      <c r="V51" s="132">
        <v>0</v>
      </c>
      <c r="W51" s="132">
        <v>0</v>
      </c>
      <c r="X51" s="132">
        <v>0</v>
      </c>
      <c r="Y51" s="132" t="s">
        <v>473</v>
      </c>
      <c r="Z51" s="132">
        <v>0</v>
      </c>
      <c r="AA51" s="132" t="s">
        <v>473</v>
      </c>
      <c r="AB51" s="132">
        <v>0</v>
      </c>
      <c r="AC51" s="132" t="s">
        <v>473</v>
      </c>
      <c r="AD51" s="132">
        <v>0</v>
      </c>
      <c r="AE51" s="132">
        <v>0</v>
      </c>
    </row>
    <row r="52" spans="1:31" ht="31.5" x14ac:dyDescent="0.25">
      <c r="A52" s="128" t="s">
        <v>115</v>
      </c>
      <c r="B52" s="128" t="s">
        <v>452</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t="s">
        <v>473</v>
      </c>
      <c r="Z52" s="132">
        <v>0</v>
      </c>
      <c r="AA52" s="132" t="s">
        <v>473</v>
      </c>
      <c r="AB52" s="132">
        <v>0</v>
      </c>
      <c r="AC52" s="132" t="s">
        <v>473</v>
      </c>
      <c r="AD52" s="132">
        <v>0</v>
      </c>
      <c r="AE52" s="132">
        <v>0</v>
      </c>
    </row>
    <row r="53" spans="1:31" x14ac:dyDescent="0.25">
      <c r="A53" s="128" t="s">
        <v>116</v>
      </c>
      <c r="B53" s="128" t="s">
        <v>463</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t="s">
        <v>473</v>
      </c>
      <c r="Z53" s="132">
        <v>0</v>
      </c>
      <c r="AA53" s="132" t="s">
        <v>473</v>
      </c>
      <c r="AB53" s="132">
        <v>0</v>
      </c>
      <c r="AC53" s="132" t="s">
        <v>473</v>
      </c>
      <c r="AD53" s="132">
        <v>0</v>
      </c>
      <c r="AE53" s="132">
        <v>0</v>
      </c>
    </row>
    <row r="54" spans="1:31" x14ac:dyDescent="0.25">
      <c r="A54" s="128" t="s">
        <v>117</v>
      </c>
      <c r="B54" s="128" t="s">
        <v>481</v>
      </c>
      <c r="C54" s="131">
        <v>0</v>
      </c>
      <c r="D54" s="131">
        <v>31</v>
      </c>
      <c r="E54" s="131">
        <v>31</v>
      </c>
      <c r="F54" s="131">
        <v>31</v>
      </c>
      <c r="G54" s="131">
        <v>0</v>
      </c>
      <c r="H54" s="131">
        <v>0</v>
      </c>
      <c r="I54" s="131">
        <v>0</v>
      </c>
      <c r="J54" s="131">
        <v>0</v>
      </c>
      <c r="K54" s="131">
        <v>0</v>
      </c>
      <c r="L54" s="131">
        <v>0</v>
      </c>
      <c r="M54" s="131">
        <v>0</v>
      </c>
      <c r="N54" s="131">
        <v>0</v>
      </c>
      <c r="O54" s="131">
        <v>0</v>
      </c>
      <c r="P54" s="131">
        <v>0</v>
      </c>
      <c r="Q54" s="131">
        <v>0</v>
      </c>
      <c r="R54" s="131">
        <v>0</v>
      </c>
      <c r="S54" s="131">
        <v>0</v>
      </c>
      <c r="T54" s="131">
        <v>0</v>
      </c>
      <c r="U54" s="131">
        <v>31</v>
      </c>
      <c r="V54" s="131">
        <v>0</v>
      </c>
      <c r="W54" s="131">
        <v>0</v>
      </c>
      <c r="X54" s="131">
        <v>0</v>
      </c>
      <c r="Y54" s="131" t="s">
        <v>473</v>
      </c>
      <c r="Z54" s="131">
        <v>0</v>
      </c>
      <c r="AA54" s="131" t="s">
        <v>473</v>
      </c>
      <c r="AB54" s="131">
        <v>0</v>
      </c>
      <c r="AC54" s="131" t="s">
        <v>473</v>
      </c>
      <c r="AD54" s="131">
        <v>0</v>
      </c>
      <c r="AE54" s="131">
        <v>31</v>
      </c>
    </row>
    <row r="55" spans="1:31" x14ac:dyDescent="0.25">
      <c r="A55" s="128" t="s">
        <v>118</v>
      </c>
      <c r="B55" s="128" t="s">
        <v>493</v>
      </c>
      <c r="C55" s="132">
        <v>0</v>
      </c>
      <c r="D55" s="132">
        <v>200</v>
      </c>
      <c r="E55" s="132">
        <v>200</v>
      </c>
      <c r="F55" s="132">
        <v>200</v>
      </c>
      <c r="G55" s="132">
        <v>0</v>
      </c>
      <c r="H55" s="132">
        <v>0</v>
      </c>
      <c r="I55" s="132">
        <v>0</v>
      </c>
      <c r="J55" s="132">
        <v>0</v>
      </c>
      <c r="K55" s="132">
        <v>0</v>
      </c>
      <c r="L55" s="132">
        <v>0</v>
      </c>
      <c r="M55" s="132">
        <v>0</v>
      </c>
      <c r="N55" s="132">
        <v>0</v>
      </c>
      <c r="O55" s="132">
        <v>0</v>
      </c>
      <c r="P55" s="132">
        <v>0</v>
      </c>
      <c r="Q55" s="132">
        <v>0</v>
      </c>
      <c r="R55" s="132">
        <v>0</v>
      </c>
      <c r="S55" s="132">
        <v>0</v>
      </c>
      <c r="T55" s="132">
        <v>0</v>
      </c>
      <c r="U55" s="132">
        <v>200</v>
      </c>
      <c r="V55" s="132">
        <v>0</v>
      </c>
      <c r="W55" s="132">
        <v>0</v>
      </c>
      <c r="X55" s="132">
        <v>0</v>
      </c>
      <c r="Y55" s="132" t="s">
        <v>473</v>
      </c>
      <c r="Z55" s="132">
        <v>0</v>
      </c>
      <c r="AA55" s="132" t="s">
        <v>473</v>
      </c>
      <c r="AB55" s="132">
        <v>0</v>
      </c>
      <c r="AC55" s="132" t="s">
        <v>473</v>
      </c>
      <c r="AD55" s="132">
        <v>0</v>
      </c>
      <c r="AE55" s="132">
        <v>200</v>
      </c>
    </row>
    <row r="56" spans="1:31" x14ac:dyDescent="0.25">
      <c r="A56" s="128" t="s">
        <v>119</v>
      </c>
      <c r="B56" s="128" t="s">
        <v>494</v>
      </c>
      <c r="C56" s="131">
        <v>0</v>
      </c>
      <c r="D56" s="131">
        <v>65</v>
      </c>
      <c r="E56" s="131">
        <v>65</v>
      </c>
      <c r="F56" s="131">
        <v>65</v>
      </c>
      <c r="G56" s="131">
        <v>0</v>
      </c>
      <c r="H56" s="131">
        <v>0</v>
      </c>
      <c r="I56" s="131">
        <v>0</v>
      </c>
      <c r="J56" s="131">
        <v>0</v>
      </c>
      <c r="K56" s="131">
        <v>0</v>
      </c>
      <c r="L56" s="131">
        <v>0</v>
      </c>
      <c r="M56" s="131">
        <v>0</v>
      </c>
      <c r="N56" s="131">
        <v>0</v>
      </c>
      <c r="O56" s="131">
        <v>0</v>
      </c>
      <c r="P56" s="131">
        <v>0</v>
      </c>
      <c r="Q56" s="131">
        <v>0</v>
      </c>
      <c r="R56" s="131">
        <v>0</v>
      </c>
      <c r="S56" s="131">
        <v>0</v>
      </c>
      <c r="T56" s="131">
        <v>0</v>
      </c>
      <c r="U56" s="131">
        <v>65</v>
      </c>
      <c r="V56" s="131">
        <v>0</v>
      </c>
      <c r="W56" s="131">
        <v>0</v>
      </c>
      <c r="X56" s="131">
        <v>0</v>
      </c>
      <c r="Y56" s="131" t="s">
        <v>473</v>
      </c>
      <c r="Z56" s="131">
        <v>0</v>
      </c>
      <c r="AA56" s="131" t="s">
        <v>473</v>
      </c>
      <c r="AB56" s="131">
        <v>0</v>
      </c>
      <c r="AC56" s="131" t="s">
        <v>473</v>
      </c>
      <c r="AD56" s="131">
        <v>0</v>
      </c>
      <c r="AE56" s="131">
        <v>65</v>
      </c>
    </row>
    <row r="57" spans="1:31" x14ac:dyDescent="0.25">
      <c r="A57" s="128" t="s">
        <v>121</v>
      </c>
      <c r="B57" s="128" t="s">
        <v>495</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t="s">
        <v>473</v>
      </c>
      <c r="Z57" s="131">
        <v>0</v>
      </c>
      <c r="AA57" s="131" t="s">
        <v>473</v>
      </c>
      <c r="AB57" s="131">
        <v>0</v>
      </c>
      <c r="AC57" s="131" t="s">
        <v>473</v>
      </c>
      <c r="AD57" s="131">
        <v>0</v>
      </c>
      <c r="AE57" s="131">
        <v>0</v>
      </c>
    </row>
    <row r="58" spans="1:31" x14ac:dyDescent="0.25">
      <c r="A58" s="128" t="s">
        <v>122</v>
      </c>
      <c r="B58" s="128" t="s">
        <v>458</v>
      </c>
      <c r="C58" s="131">
        <v>0</v>
      </c>
      <c r="D58" s="131">
        <v>3</v>
      </c>
      <c r="E58" s="131">
        <v>3</v>
      </c>
      <c r="F58" s="131">
        <v>3</v>
      </c>
      <c r="G58" s="131">
        <v>0</v>
      </c>
      <c r="H58" s="131">
        <v>0</v>
      </c>
      <c r="I58" s="131">
        <v>0</v>
      </c>
      <c r="J58" s="131">
        <v>0</v>
      </c>
      <c r="K58" s="131">
        <v>0</v>
      </c>
      <c r="L58" s="131">
        <v>0</v>
      </c>
      <c r="M58" s="131">
        <v>0</v>
      </c>
      <c r="N58" s="131">
        <v>0</v>
      </c>
      <c r="O58" s="131">
        <v>0</v>
      </c>
      <c r="P58" s="131">
        <v>0</v>
      </c>
      <c r="Q58" s="131">
        <v>0</v>
      </c>
      <c r="R58" s="131">
        <v>0</v>
      </c>
      <c r="S58" s="131">
        <v>0</v>
      </c>
      <c r="T58" s="131">
        <v>0</v>
      </c>
      <c r="U58" s="131">
        <v>3</v>
      </c>
      <c r="V58" s="131">
        <v>0</v>
      </c>
      <c r="W58" s="131">
        <v>0</v>
      </c>
      <c r="X58" s="131">
        <v>0</v>
      </c>
      <c r="Y58" s="131" t="s">
        <v>473</v>
      </c>
      <c r="Z58" s="131">
        <v>0</v>
      </c>
      <c r="AA58" s="131" t="s">
        <v>473</v>
      </c>
      <c r="AB58" s="131">
        <v>0</v>
      </c>
      <c r="AC58" s="131" t="s">
        <v>473</v>
      </c>
      <c r="AD58" s="131">
        <v>0</v>
      </c>
      <c r="AE58" s="131">
        <v>3</v>
      </c>
    </row>
    <row r="59" spans="1:31" ht="31.5" x14ac:dyDescent="0.25">
      <c r="A59" s="140" t="s">
        <v>127</v>
      </c>
      <c r="B59" s="140" t="s">
        <v>364</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t="s">
        <v>473</v>
      </c>
      <c r="Z59" s="130">
        <v>0</v>
      </c>
      <c r="AA59" s="130" t="s">
        <v>473</v>
      </c>
      <c r="AB59" s="130">
        <v>0</v>
      </c>
      <c r="AC59" s="130" t="s">
        <v>473</v>
      </c>
      <c r="AD59" s="130">
        <v>0</v>
      </c>
      <c r="AE59" s="130">
        <v>0</v>
      </c>
    </row>
    <row r="60" spans="1:31" x14ac:dyDescent="0.25">
      <c r="A60" s="128" t="s">
        <v>128</v>
      </c>
      <c r="B60" s="128" t="s">
        <v>470</v>
      </c>
      <c r="C60" s="129">
        <v>0</v>
      </c>
      <c r="D60" s="129">
        <v>180.8201129</v>
      </c>
      <c r="E60" s="129">
        <v>180.8201129</v>
      </c>
      <c r="F60" s="129">
        <v>180.8201129</v>
      </c>
      <c r="G60" s="129">
        <v>0</v>
      </c>
      <c r="H60" s="129">
        <v>0</v>
      </c>
      <c r="I60" s="129">
        <v>0</v>
      </c>
      <c r="J60" s="129">
        <v>0</v>
      </c>
      <c r="K60" s="129">
        <v>0</v>
      </c>
      <c r="L60" s="129">
        <v>0</v>
      </c>
      <c r="M60" s="129">
        <v>0</v>
      </c>
      <c r="N60" s="129">
        <v>0</v>
      </c>
      <c r="O60" s="129">
        <v>0</v>
      </c>
      <c r="P60" s="129">
        <v>0</v>
      </c>
      <c r="Q60" s="129">
        <v>0</v>
      </c>
      <c r="R60" s="129">
        <v>0</v>
      </c>
      <c r="S60" s="129">
        <v>0</v>
      </c>
      <c r="T60" s="129">
        <v>0</v>
      </c>
      <c r="U60" s="129">
        <v>180.8201129</v>
      </c>
      <c r="V60" s="129">
        <v>0</v>
      </c>
      <c r="W60" s="129">
        <v>0</v>
      </c>
      <c r="X60" s="129">
        <v>0</v>
      </c>
      <c r="Y60" s="129" t="s">
        <v>473</v>
      </c>
      <c r="Z60" s="129">
        <v>0</v>
      </c>
      <c r="AA60" s="129" t="s">
        <v>473</v>
      </c>
      <c r="AB60" s="129">
        <v>0</v>
      </c>
      <c r="AC60" s="129" t="s">
        <v>473</v>
      </c>
      <c r="AD60" s="129">
        <v>0</v>
      </c>
      <c r="AE60" s="129">
        <v>180.8201129</v>
      </c>
    </row>
    <row r="61" spans="1:31" x14ac:dyDescent="0.25">
      <c r="A61" s="128" t="s">
        <v>129</v>
      </c>
      <c r="B61" s="128" t="s">
        <v>266</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t="s">
        <v>473</v>
      </c>
      <c r="Z61" s="131">
        <v>0</v>
      </c>
      <c r="AA61" s="131" t="s">
        <v>473</v>
      </c>
      <c r="AB61" s="131">
        <v>0</v>
      </c>
      <c r="AC61" s="131" t="s">
        <v>473</v>
      </c>
      <c r="AD61" s="131">
        <v>0</v>
      </c>
      <c r="AE61" s="131">
        <v>0</v>
      </c>
    </row>
    <row r="62" spans="1:31" x14ac:dyDescent="0.25">
      <c r="A62" s="128" t="s">
        <v>130</v>
      </c>
      <c r="B62" s="128" t="s">
        <v>264</v>
      </c>
      <c r="C62" s="132">
        <v>0</v>
      </c>
      <c r="D62" s="132">
        <v>80</v>
      </c>
      <c r="E62" s="132">
        <v>80</v>
      </c>
      <c r="F62" s="132">
        <v>80</v>
      </c>
      <c r="G62" s="132">
        <v>0</v>
      </c>
      <c r="H62" s="132">
        <v>0</v>
      </c>
      <c r="I62" s="132">
        <v>0</v>
      </c>
      <c r="J62" s="132">
        <v>0</v>
      </c>
      <c r="K62" s="132">
        <v>0</v>
      </c>
      <c r="L62" s="132">
        <v>0</v>
      </c>
      <c r="M62" s="132">
        <v>0</v>
      </c>
      <c r="N62" s="132">
        <v>0</v>
      </c>
      <c r="O62" s="132">
        <v>0</v>
      </c>
      <c r="P62" s="132">
        <v>0</v>
      </c>
      <c r="Q62" s="132">
        <v>0</v>
      </c>
      <c r="R62" s="132">
        <v>0</v>
      </c>
      <c r="S62" s="132">
        <v>0</v>
      </c>
      <c r="T62" s="132">
        <v>0</v>
      </c>
      <c r="U62" s="132">
        <v>80</v>
      </c>
      <c r="V62" s="132">
        <v>0</v>
      </c>
      <c r="W62" s="132">
        <v>0</v>
      </c>
      <c r="X62" s="132">
        <v>0</v>
      </c>
      <c r="Y62" s="132" t="s">
        <v>473</v>
      </c>
      <c r="Z62" s="132">
        <v>0</v>
      </c>
      <c r="AA62" s="132" t="s">
        <v>473</v>
      </c>
      <c r="AB62" s="132">
        <v>0</v>
      </c>
      <c r="AC62" s="132" t="s">
        <v>473</v>
      </c>
      <c r="AD62" s="132">
        <v>0</v>
      </c>
      <c r="AE62" s="132">
        <v>80</v>
      </c>
    </row>
    <row r="63" spans="1:31" x14ac:dyDescent="0.25">
      <c r="A63" s="128" t="s">
        <v>131</v>
      </c>
      <c r="B63" s="128" t="s">
        <v>271</v>
      </c>
      <c r="C63" s="132">
        <v>0</v>
      </c>
      <c r="D63" s="132">
        <v>0</v>
      </c>
      <c r="E63" s="132">
        <v>0</v>
      </c>
      <c r="F63" s="132">
        <v>0</v>
      </c>
      <c r="G63" s="132">
        <v>0</v>
      </c>
      <c r="H63" s="132">
        <v>0</v>
      </c>
      <c r="I63" s="132">
        <v>0</v>
      </c>
      <c r="J63" s="132">
        <v>0</v>
      </c>
      <c r="K63" s="132">
        <v>0</v>
      </c>
      <c r="L63" s="132">
        <v>0</v>
      </c>
      <c r="M63" s="132">
        <v>0</v>
      </c>
      <c r="N63" s="132">
        <v>0</v>
      </c>
      <c r="O63" s="132">
        <v>0</v>
      </c>
      <c r="P63" s="132">
        <v>0</v>
      </c>
      <c r="Q63" s="132">
        <v>0</v>
      </c>
      <c r="R63" s="132">
        <v>0</v>
      </c>
      <c r="S63" s="132">
        <v>0</v>
      </c>
      <c r="T63" s="132">
        <v>0</v>
      </c>
      <c r="U63" s="132">
        <v>0</v>
      </c>
      <c r="V63" s="132">
        <v>0</v>
      </c>
      <c r="W63" s="132">
        <v>0</v>
      </c>
      <c r="X63" s="132">
        <v>0</v>
      </c>
      <c r="Y63" s="132" t="s">
        <v>473</v>
      </c>
      <c r="Z63" s="132">
        <v>0</v>
      </c>
      <c r="AA63" s="132" t="s">
        <v>473</v>
      </c>
      <c r="AB63" s="132">
        <v>0</v>
      </c>
      <c r="AC63" s="132" t="s">
        <v>473</v>
      </c>
      <c r="AD63" s="132">
        <v>0</v>
      </c>
      <c r="AE63" s="132">
        <v>0</v>
      </c>
    </row>
    <row r="64" spans="1:31" x14ac:dyDescent="0.25">
      <c r="A64" s="128" t="s">
        <v>132</v>
      </c>
      <c r="B64" s="128" t="s">
        <v>465</v>
      </c>
      <c r="C64" s="132">
        <v>0</v>
      </c>
      <c r="D64" s="132">
        <v>0</v>
      </c>
      <c r="E64" s="132">
        <v>0</v>
      </c>
      <c r="F64" s="132">
        <v>0</v>
      </c>
      <c r="G64" s="132">
        <v>0</v>
      </c>
      <c r="H64" s="132">
        <v>0</v>
      </c>
      <c r="I64" s="132">
        <v>0</v>
      </c>
      <c r="J64" s="132">
        <v>0</v>
      </c>
      <c r="K64" s="132">
        <v>0</v>
      </c>
      <c r="L64" s="132">
        <v>0</v>
      </c>
      <c r="M64" s="132">
        <v>0</v>
      </c>
      <c r="N64" s="132">
        <v>0</v>
      </c>
      <c r="O64" s="132">
        <v>0</v>
      </c>
      <c r="P64" s="132">
        <v>0</v>
      </c>
      <c r="Q64" s="132">
        <v>0</v>
      </c>
      <c r="R64" s="132">
        <v>0</v>
      </c>
      <c r="S64" s="132">
        <v>0</v>
      </c>
      <c r="T64" s="132">
        <v>0</v>
      </c>
      <c r="U64" s="132">
        <v>0</v>
      </c>
      <c r="V64" s="132">
        <v>0</v>
      </c>
      <c r="W64" s="132">
        <v>0</v>
      </c>
      <c r="X64" s="132">
        <v>0</v>
      </c>
      <c r="Y64" s="132" t="s">
        <v>473</v>
      </c>
      <c r="Z64" s="132">
        <v>0</v>
      </c>
      <c r="AA64" s="132" t="s">
        <v>473</v>
      </c>
      <c r="AB64" s="132">
        <v>0</v>
      </c>
      <c r="AC64" s="132" t="s">
        <v>473</v>
      </c>
      <c r="AD64" s="132">
        <v>0</v>
      </c>
      <c r="AE64" s="132">
        <v>0</v>
      </c>
    </row>
    <row r="65" spans="1:31" x14ac:dyDescent="0.25">
      <c r="A65" s="128" t="s">
        <v>133</v>
      </c>
      <c r="B65" s="128" t="s">
        <v>503</v>
      </c>
      <c r="C65" s="131">
        <v>0</v>
      </c>
      <c r="D65" s="131">
        <v>31</v>
      </c>
      <c r="E65" s="131">
        <v>31</v>
      </c>
      <c r="F65" s="131">
        <v>31</v>
      </c>
      <c r="G65" s="131">
        <v>0</v>
      </c>
      <c r="H65" s="131">
        <v>0</v>
      </c>
      <c r="I65" s="131">
        <v>0</v>
      </c>
      <c r="J65" s="131">
        <v>0</v>
      </c>
      <c r="K65" s="131">
        <v>0</v>
      </c>
      <c r="L65" s="131">
        <v>0</v>
      </c>
      <c r="M65" s="131">
        <v>0</v>
      </c>
      <c r="N65" s="131">
        <v>0</v>
      </c>
      <c r="O65" s="131">
        <v>0</v>
      </c>
      <c r="P65" s="131">
        <v>0</v>
      </c>
      <c r="Q65" s="131">
        <v>0</v>
      </c>
      <c r="R65" s="131">
        <v>0</v>
      </c>
      <c r="S65" s="131">
        <v>0</v>
      </c>
      <c r="T65" s="131">
        <v>0</v>
      </c>
      <c r="U65" s="131">
        <v>31</v>
      </c>
      <c r="V65" s="131">
        <v>0</v>
      </c>
      <c r="W65" s="131">
        <v>0</v>
      </c>
      <c r="X65" s="131">
        <v>0</v>
      </c>
      <c r="Y65" s="131" t="s">
        <v>473</v>
      </c>
      <c r="Z65" s="131">
        <v>0</v>
      </c>
      <c r="AA65" s="131" t="s">
        <v>473</v>
      </c>
      <c r="AB65" s="131">
        <v>0</v>
      </c>
      <c r="AC65" s="131" t="s">
        <v>473</v>
      </c>
      <c r="AD65" s="131">
        <v>0</v>
      </c>
      <c r="AE65" s="131">
        <v>31</v>
      </c>
    </row>
    <row r="66" spans="1:31" x14ac:dyDescent="0.25">
      <c r="A66" s="128" t="s">
        <v>134</v>
      </c>
      <c r="B66" s="128" t="s">
        <v>464</v>
      </c>
      <c r="C66" s="132">
        <v>0</v>
      </c>
      <c r="D66" s="132">
        <v>200</v>
      </c>
      <c r="E66" s="132">
        <v>200</v>
      </c>
      <c r="F66" s="132">
        <v>200</v>
      </c>
      <c r="G66" s="132">
        <v>0</v>
      </c>
      <c r="H66" s="132">
        <v>0</v>
      </c>
      <c r="I66" s="132">
        <v>0</v>
      </c>
      <c r="J66" s="132">
        <v>0</v>
      </c>
      <c r="K66" s="132">
        <v>0</v>
      </c>
      <c r="L66" s="132">
        <v>0</v>
      </c>
      <c r="M66" s="132">
        <v>0</v>
      </c>
      <c r="N66" s="132">
        <v>0</v>
      </c>
      <c r="O66" s="132">
        <v>0</v>
      </c>
      <c r="P66" s="132">
        <v>0</v>
      </c>
      <c r="Q66" s="132">
        <v>0</v>
      </c>
      <c r="R66" s="132">
        <v>0</v>
      </c>
      <c r="S66" s="132">
        <v>0</v>
      </c>
      <c r="T66" s="132">
        <v>0</v>
      </c>
      <c r="U66" s="132">
        <v>200</v>
      </c>
      <c r="V66" s="132">
        <v>0</v>
      </c>
      <c r="W66" s="132">
        <v>0</v>
      </c>
      <c r="X66" s="132">
        <v>0</v>
      </c>
      <c r="Y66" s="132" t="s">
        <v>473</v>
      </c>
      <c r="Z66" s="132">
        <v>0</v>
      </c>
      <c r="AA66" s="132" t="s">
        <v>473</v>
      </c>
      <c r="AB66" s="132">
        <v>0</v>
      </c>
      <c r="AC66" s="132" t="s">
        <v>473</v>
      </c>
      <c r="AD66" s="132">
        <v>0</v>
      </c>
      <c r="AE66" s="132">
        <v>200</v>
      </c>
    </row>
    <row r="67" spans="1:31" x14ac:dyDescent="0.25">
      <c r="A67" s="128" t="s">
        <v>135</v>
      </c>
      <c r="B67" s="128" t="s">
        <v>486</v>
      </c>
      <c r="C67" s="131">
        <v>0</v>
      </c>
      <c r="D67" s="131">
        <v>65</v>
      </c>
      <c r="E67" s="131">
        <v>65</v>
      </c>
      <c r="F67" s="131">
        <v>65</v>
      </c>
      <c r="G67" s="131">
        <v>0</v>
      </c>
      <c r="H67" s="131">
        <v>0</v>
      </c>
      <c r="I67" s="131">
        <v>0</v>
      </c>
      <c r="J67" s="131">
        <v>0</v>
      </c>
      <c r="K67" s="131">
        <v>0</v>
      </c>
      <c r="L67" s="131">
        <v>0</v>
      </c>
      <c r="M67" s="131">
        <v>0</v>
      </c>
      <c r="N67" s="131">
        <v>0</v>
      </c>
      <c r="O67" s="131">
        <v>0</v>
      </c>
      <c r="P67" s="131">
        <v>0</v>
      </c>
      <c r="Q67" s="131">
        <v>0</v>
      </c>
      <c r="R67" s="131">
        <v>0</v>
      </c>
      <c r="S67" s="131">
        <v>0</v>
      </c>
      <c r="T67" s="131">
        <v>0</v>
      </c>
      <c r="U67" s="131">
        <v>65</v>
      </c>
      <c r="V67" s="131">
        <v>0</v>
      </c>
      <c r="W67" s="131">
        <v>0</v>
      </c>
      <c r="X67" s="131">
        <v>0</v>
      </c>
      <c r="Y67" s="131" t="s">
        <v>473</v>
      </c>
      <c r="Z67" s="131">
        <v>0</v>
      </c>
      <c r="AA67" s="131" t="s">
        <v>473</v>
      </c>
      <c r="AB67" s="131">
        <v>0</v>
      </c>
      <c r="AC67" s="131" t="s">
        <v>473</v>
      </c>
      <c r="AD67" s="131">
        <v>0</v>
      </c>
      <c r="AE67" s="131">
        <v>65</v>
      </c>
    </row>
    <row r="68" spans="1:31" x14ac:dyDescent="0.25">
      <c r="A68" s="128" t="s">
        <v>136</v>
      </c>
      <c r="B68" s="128" t="s">
        <v>500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t="s">
        <v>473</v>
      </c>
      <c r="Z68" s="131">
        <v>0</v>
      </c>
      <c r="AA68" s="131" t="s">
        <v>473</v>
      </c>
      <c r="AB68" s="131">
        <v>0</v>
      </c>
      <c r="AC68" s="131" t="s">
        <v>473</v>
      </c>
      <c r="AD68" s="131">
        <v>0</v>
      </c>
      <c r="AE68" s="131">
        <v>0</v>
      </c>
    </row>
    <row r="69" spans="1:31" x14ac:dyDescent="0.25">
      <c r="A69" s="128" t="s">
        <v>137</v>
      </c>
      <c r="B69" s="128" t="s">
        <v>458</v>
      </c>
      <c r="C69" s="131">
        <v>0</v>
      </c>
      <c r="D69" s="131">
        <v>3</v>
      </c>
      <c r="E69" s="131">
        <v>3</v>
      </c>
      <c r="F69" s="131">
        <v>3</v>
      </c>
      <c r="G69" s="131">
        <v>0</v>
      </c>
      <c r="H69" s="131">
        <v>0</v>
      </c>
      <c r="I69" s="131">
        <v>0</v>
      </c>
      <c r="J69" s="131">
        <v>0</v>
      </c>
      <c r="K69" s="131">
        <v>0</v>
      </c>
      <c r="L69" s="131">
        <v>0</v>
      </c>
      <c r="M69" s="131">
        <v>0</v>
      </c>
      <c r="N69" s="131">
        <v>0</v>
      </c>
      <c r="O69" s="131">
        <v>0</v>
      </c>
      <c r="P69" s="131">
        <v>0</v>
      </c>
      <c r="Q69" s="131">
        <v>0</v>
      </c>
      <c r="R69" s="131">
        <v>0</v>
      </c>
      <c r="S69" s="131">
        <v>0</v>
      </c>
      <c r="T69" s="131">
        <v>0</v>
      </c>
      <c r="U69" s="131">
        <v>3</v>
      </c>
      <c r="V69" s="131">
        <v>0</v>
      </c>
      <c r="W69" s="131">
        <v>0</v>
      </c>
      <c r="X69" s="131">
        <v>0</v>
      </c>
      <c r="Y69" s="131" t="s">
        <v>473</v>
      </c>
      <c r="Z69" s="131">
        <v>0</v>
      </c>
      <c r="AA69" s="131" t="s">
        <v>473</v>
      </c>
      <c r="AB69" s="131">
        <v>0</v>
      </c>
      <c r="AC69" s="131" t="s">
        <v>473</v>
      </c>
      <c r="AD69" s="131">
        <v>0</v>
      </c>
      <c r="AE69" s="131">
        <v>3</v>
      </c>
    </row>
    <row r="70" spans="1:31" ht="31.5" x14ac:dyDescent="0.25">
      <c r="A70" s="140" t="s">
        <v>138</v>
      </c>
      <c r="B70" s="140" t="s">
        <v>363</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t="s">
        <v>473</v>
      </c>
      <c r="Z70" s="127">
        <v>0</v>
      </c>
      <c r="AA70" s="127" t="s">
        <v>473</v>
      </c>
      <c r="AB70" s="127">
        <v>0</v>
      </c>
      <c r="AC70" s="127" t="s">
        <v>473</v>
      </c>
      <c r="AD70" s="127">
        <v>0</v>
      </c>
      <c r="AE70" s="127">
        <v>0</v>
      </c>
    </row>
    <row r="71" spans="1:31" x14ac:dyDescent="0.25">
      <c r="A71" s="140" t="s">
        <v>140</v>
      </c>
      <c r="B71" s="140" t="s">
        <v>194</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t="s">
        <v>473</v>
      </c>
      <c r="Z71" s="130">
        <v>0</v>
      </c>
      <c r="AA71" s="130" t="s">
        <v>473</v>
      </c>
      <c r="AB71" s="130">
        <v>0</v>
      </c>
      <c r="AC71" s="130" t="s">
        <v>473</v>
      </c>
      <c r="AD71" s="130">
        <v>0</v>
      </c>
      <c r="AE71" s="130">
        <v>0</v>
      </c>
    </row>
    <row r="72" spans="1:31" x14ac:dyDescent="0.25">
      <c r="A72" s="128" t="s">
        <v>141</v>
      </c>
      <c r="B72" s="128" t="s">
        <v>479</v>
      </c>
      <c r="C72" s="131">
        <v>0</v>
      </c>
      <c r="D72" s="131">
        <v>0</v>
      </c>
      <c r="E72" s="131">
        <v>0</v>
      </c>
      <c r="F72" s="131">
        <v>0</v>
      </c>
      <c r="G72" s="131">
        <v>0</v>
      </c>
      <c r="H72" s="131">
        <v>0</v>
      </c>
      <c r="I72" s="131">
        <v>0</v>
      </c>
      <c r="J72" s="131">
        <v>0</v>
      </c>
      <c r="K72" s="131">
        <v>0</v>
      </c>
      <c r="L72" s="131">
        <v>0</v>
      </c>
      <c r="M72" s="131">
        <v>0</v>
      </c>
      <c r="N72" s="131">
        <v>0</v>
      </c>
      <c r="O72" s="131">
        <v>0</v>
      </c>
      <c r="P72" s="131">
        <v>0</v>
      </c>
      <c r="Q72" s="131">
        <v>0</v>
      </c>
      <c r="R72" s="131">
        <v>0</v>
      </c>
      <c r="S72" s="131">
        <v>0</v>
      </c>
      <c r="T72" s="131">
        <v>0</v>
      </c>
      <c r="U72" s="131">
        <v>0</v>
      </c>
      <c r="V72" s="131">
        <v>0</v>
      </c>
      <c r="W72" s="131">
        <v>0</v>
      </c>
      <c r="X72" s="131">
        <v>0</v>
      </c>
      <c r="Y72" s="131" t="s">
        <v>473</v>
      </c>
      <c r="Z72" s="131">
        <v>0</v>
      </c>
      <c r="AA72" s="131" t="s">
        <v>473</v>
      </c>
      <c r="AB72" s="131">
        <v>0</v>
      </c>
      <c r="AC72" s="131" t="s">
        <v>473</v>
      </c>
      <c r="AD72" s="131">
        <v>0</v>
      </c>
      <c r="AE72" s="131">
        <v>0</v>
      </c>
    </row>
    <row r="73" spans="1:31" x14ac:dyDescent="0.25">
      <c r="A73" s="128" t="s">
        <v>142</v>
      </c>
      <c r="B73" s="128" t="s">
        <v>478</v>
      </c>
      <c r="C73" s="132">
        <v>0</v>
      </c>
      <c r="D73" s="132">
        <v>50</v>
      </c>
      <c r="E73" s="132">
        <v>50</v>
      </c>
      <c r="F73" s="132">
        <v>50</v>
      </c>
      <c r="G73" s="132">
        <v>0</v>
      </c>
      <c r="H73" s="132">
        <v>0</v>
      </c>
      <c r="I73" s="132">
        <v>0</v>
      </c>
      <c r="J73" s="132">
        <v>0</v>
      </c>
      <c r="K73" s="132">
        <v>0</v>
      </c>
      <c r="L73" s="132">
        <v>0</v>
      </c>
      <c r="M73" s="132">
        <v>0</v>
      </c>
      <c r="N73" s="132">
        <v>0</v>
      </c>
      <c r="O73" s="132">
        <v>0</v>
      </c>
      <c r="P73" s="132">
        <v>0</v>
      </c>
      <c r="Q73" s="132">
        <v>0</v>
      </c>
      <c r="R73" s="132">
        <v>0</v>
      </c>
      <c r="S73" s="132">
        <v>0</v>
      </c>
      <c r="T73" s="132">
        <v>0</v>
      </c>
      <c r="U73" s="132">
        <v>50</v>
      </c>
      <c r="V73" s="132">
        <v>0</v>
      </c>
      <c r="W73" s="132">
        <v>0</v>
      </c>
      <c r="X73" s="132">
        <v>0</v>
      </c>
      <c r="Y73" s="132" t="s">
        <v>473</v>
      </c>
      <c r="Z73" s="132">
        <v>0</v>
      </c>
      <c r="AA73" s="132" t="s">
        <v>473</v>
      </c>
      <c r="AB73" s="132">
        <v>0</v>
      </c>
      <c r="AC73" s="132" t="s">
        <v>473</v>
      </c>
      <c r="AD73" s="132">
        <v>0</v>
      </c>
      <c r="AE73" s="132">
        <v>50</v>
      </c>
    </row>
    <row r="74" spans="1:31" x14ac:dyDescent="0.25">
      <c r="A74" s="128" t="s">
        <v>143</v>
      </c>
      <c r="B74" s="128" t="s">
        <v>480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t="s">
        <v>473</v>
      </c>
      <c r="Z74" s="132">
        <v>0</v>
      </c>
      <c r="AA74" s="132" t="s">
        <v>473</v>
      </c>
      <c r="AB74" s="132">
        <v>0</v>
      </c>
      <c r="AC74" s="132" t="s">
        <v>473</v>
      </c>
      <c r="AD74" s="132">
        <v>0</v>
      </c>
      <c r="AE74" s="132">
        <v>0</v>
      </c>
    </row>
    <row r="75" spans="1:31" x14ac:dyDescent="0.25">
      <c r="A75" s="128" t="s">
        <v>144</v>
      </c>
      <c r="B75" s="128" t="s">
        <v>469</v>
      </c>
      <c r="C75" s="132">
        <v>0</v>
      </c>
      <c r="D75" s="132">
        <v>0</v>
      </c>
      <c r="E75" s="132">
        <v>0</v>
      </c>
      <c r="F75" s="132">
        <v>0</v>
      </c>
      <c r="G75" s="132">
        <v>0</v>
      </c>
      <c r="H75" s="132">
        <v>0</v>
      </c>
      <c r="I75" s="132">
        <v>0</v>
      </c>
      <c r="J75" s="132">
        <v>0</v>
      </c>
      <c r="K75" s="132">
        <v>0</v>
      </c>
      <c r="L75" s="132">
        <v>0</v>
      </c>
      <c r="M75" s="132">
        <v>0</v>
      </c>
      <c r="N75" s="132">
        <v>0</v>
      </c>
      <c r="O75" s="132">
        <v>0</v>
      </c>
      <c r="P75" s="132">
        <v>0</v>
      </c>
      <c r="Q75" s="132">
        <v>0</v>
      </c>
      <c r="R75" s="132">
        <v>0</v>
      </c>
      <c r="S75" s="132">
        <v>0</v>
      </c>
      <c r="T75" s="132">
        <v>0</v>
      </c>
      <c r="U75" s="132">
        <v>0</v>
      </c>
      <c r="V75" s="132">
        <v>0</v>
      </c>
      <c r="W75" s="132">
        <v>0</v>
      </c>
      <c r="X75" s="132">
        <v>0</v>
      </c>
      <c r="Y75" s="132" t="s">
        <v>473</v>
      </c>
      <c r="Z75" s="132">
        <v>0</v>
      </c>
      <c r="AA75" s="132" t="s">
        <v>473</v>
      </c>
      <c r="AB75" s="132">
        <v>0</v>
      </c>
      <c r="AC75" s="132" t="s">
        <v>473</v>
      </c>
      <c r="AD75" s="132">
        <v>0</v>
      </c>
      <c r="AE75" s="132">
        <v>0</v>
      </c>
    </row>
    <row r="76" spans="1:31" x14ac:dyDescent="0.25">
      <c r="A76" s="128" t="s">
        <v>145</v>
      </c>
      <c r="B76" s="128" t="s">
        <v>457</v>
      </c>
      <c r="C76" s="131">
        <v>0</v>
      </c>
      <c r="D76" s="131">
        <v>0</v>
      </c>
      <c r="E76" s="131">
        <v>0</v>
      </c>
      <c r="F76" s="131">
        <v>0</v>
      </c>
      <c r="G76" s="131">
        <v>0</v>
      </c>
      <c r="H76" s="131">
        <v>0</v>
      </c>
      <c r="I76" s="131">
        <v>0</v>
      </c>
      <c r="J76" s="131">
        <v>0</v>
      </c>
      <c r="K76" s="131">
        <v>0</v>
      </c>
      <c r="L76" s="131">
        <v>0</v>
      </c>
      <c r="M76" s="131">
        <v>0</v>
      </c>
      <c r="N76" s="131">
        <v>0</v>
      </c>
      <c r="O76" s="131">
        <v>0</v>
      </c>
      <c r="P76" s="131">
        <v>0</v>
      </c>
      <c r="Q76" s="131">
        <v>0</v>
      </c>
      <c r="R76" s="131">
        <v>0</v>
      </c>
      <c r="S76" s="131">
        <v>0</v>
      </c>
      <c r="T76" s="131">
        <v>0</v>
      </c>
      <c r="U76" s="131">
        <v>0</v>
      </c>
      <c r="V76" s="131">
        <v>0</v>
      </c>
      <c r="W76" s="131">
        <v>0</v>
      </c>
      <c r="X76" s="131">
        <v>0</v>
      </c>
      <c r="Y76" s="131" t="s">
        <v>473</v>
      </c>
      <c r="Z76" s="131">
        <v>0</v>
      </c>
      <c r="AA76" s="131" t="s">
        <v>473</v>
      </c>
      <c r="AB76" s="131">
        <v>0</v>
      </c>
      <c r="AC76" s="131" t="s">
        <v>473</v>
      </c>
      <c r="AD76" s="131">
        <v>0</v>
      </c>
      <c r="AE76" s="131">
        <v>0</v>
      </c>
    </row>
  </sheetData>
  <mergeCells count="30">
    <mergeCell ref="N20:O20"/>
    <mergeCell ref="AB20:AC20"/>
    <mergeCell ref="AD20:AE21"/>
    <mergeCell ref="P20:Q20"/>
    <mergeCell ref="R20:S20"/>
    <mergeCell ref="T20:U20"/>
    <mergeCell ref="V20:W20"/>
    <mergeCell ref="X20:Y20"/>
    <mergeCell ref="Z20:AA20"/>
    <mergeCell ref="E20:F21"/>
    <mergeCell ref="G20:G22"/>
    <mergeCell ref="H20:I20"/>
    <mergeCell ref="J20:K20"/>
    <mergeCell ref="L20:M20"/>
    <mergeCell ref="A18:AE18"/>
    <mergeCell ref="A20:A22"/>
    <mergeCell ref="A16:AE16"/>
    <mergeCell ref="A1:AE1"/>
    <mergeCell ref="A2:AE2"/>
    <mergeCell ref="A3:AE3"/>
    <mergeCell ref="A4:AE4"/>
    <mergeCell ref="A6:AE6"/>
    <mergeCell ref="A8:AE8"/>
    <mergeCell ref="A9:AE9"/>
    <mergeCell ref="A11:AE11"/>
    <mergeCell ref="A12:AE12"/>
    <mergeCell ref="A14:AE14"/>
    <mergeCell ref="A15:AE15"/>
    <mergeCell ref="B20:B22"/>
    <mergeCell ref="C20:D21"/>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6"/>
  <sheetViews>
    <sheetView view="pageBreakPreview" topLeftCell="A22" zoomScale="80" zoomScaleNormal="100" zoomScaleSheetLayoutView="80" workbookViewId="0">
      <selection activeCell="A33" sqref="A33:AV33"/>
    </sheetView>
  </sheetViews>
  <sheetFormatPr defaultColWidth="9.140625" defaultRowHeight="15" x14ac:dyDescent="0.25"/>
  <cols>
    <col min="1" max="1" width="6.140625" style="97" customWidth="1"/>
    <col min="2" max="2" width="12.85546875" style="97" customWidth="1"/>
    <col min="3" max="3" width="23.140625" style="97" customWidth="1"/>
    <col min="4" max="4" width="15.140625" style="97" customWidth="1"/>
    <col min="5" max="12" width="7.7109375" style="97" customWidth="1"/>
    <col min="13" max="13" width="10.7109375" style="97" customWidth="1"/>
    <col min="14" max="14" width="38" style="97" customWidth="1"/>
    <col min="15" max="15" width="17" style="97" customWidth="1"/>
    <col min="16" max="17" width="13.42578125" style="97" customWidth="1"/>
    <col min="18" max="18" width="17" style="97" customWidth="1"/>
    <col min="19" max="20" width="9.7109375" style="97" customWidth="1"/>
    <col min="21" max="21" width="11.42578125" style="97" customWidth="1"/>
    <col min="22" max="22" width="12.7109375" style="97" customWidth="1"/>
    <col min="23" max="23" width="21.28515625" style="97" customWidth="1"/>
    <col min="24" max="25" width="10.7109375" style="97" customWidth="1"/>
    <col min="26" max="26" width="7.7109375" style="97" customWidth="1"/>
    <col min="27" max="27" width="10.7109375" style="97" customWidth="1"/>
    <col min="28" max="28" width="18.5703125" style="97" customWidth="1"/>
    <col min="29" max="29" width="19.85546875" style="97" customWidth="1"/>
    <col min="30" max="30" width="15" style="97" customWidth="1"/>
    <col min="31" max="31" width="15.85546875" style="97" customWidth="1"/>
    <col min="32" max="32" width="11.7109375" style="97" customWidth="1"/>
    <col min="33" max="34" width="11.5703125" style="97" customWidth="1"/>
    <col min="35" max="36" width="11.7109375" style="97" customWidth="1"/>
    <col min="37" max="37" width="12" style="97" customWidth="1"/>
    <col min="38" max="38" width="12.28515625" style="97" customWidth="1"/>
    <col min="39" max="41" width="9.7109375" style="97" customWidth="1"/>
    <col min="42" max="42" width="12.42578125" style="97" customWidth="1"/>
    <col min="43" max="43" width="12" style="97" customWidth="1"/>
    <col min="44" max="44" width="14.140625" style="97" customWidth="1"/>
    <col min="45" max="45" width="16.42578125" style="97" customWidth="1"/>
    <col min="46" max="46" width="18.42578125" style="97" customWidth="1"/>
    <col min="47" max="47" width="13" style="97" customWidth="1"/>
    <col min="48" max="48" width="15.7109375" style="97" customWidth="1"/>
    <col min="49" max="16384" width="9.140625" style="97"/>
  </cols>
  <sheetData>
    <row r="1" spans="1:48" ht="18.75" customHeight="1" x14ac:dyDescent="0.25">
      <c r="A1" s="336"/>
      <c r="B1" s="336"/>
      <c r="C1" s="336"/>
      <c r="AV1" s="96" t="s">
        <v>361</v>
      </c>
    </row>
    <row r="2" spans="1:48" ht="18.75" x14ac:dyDescent="0.3">
      <c r="A2" s="336"/>
      <c r="B2" s="336"/>
      <c r="C2" s="336"/>
      <c r="AV2" s="95" t="s">
        <v>462</v>
      </c>
    </row>
    <row r="3" spans="1:48" ht="18.75" x14ac:dyDescent="0.3">
      <c r="A3" s="336"/>
      <c r="B3" s="336"/>
      <c r="C3" s="336"/>
      <c r="AV3" s="95" t="s">
        <v>485</v>
      </c>
    </row>
    <row r="4" spans="1:48" ht="18.75" x14ac:dyDescent="0.3">
      <c r="AV4" s="95"/>
    </row>
    <row r="5" spans="1:48" ht="18.75" customHeight="1" x14ac:dyDescent="0.25">
      <c r="A5" s="337" t="s">
        <v>682</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95"/>
    </row>
    <row r="7" spans="1:48" ht="18.75" x14ac:dyDescent="0.25">
      <c r="A7" s="333" t="s">
        <v>509</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row>
    <row r="8" spans="1:48" ht="18.75" x14ac:dyDescent="0.25">
      <c r="A8" s="333"/>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333"/>
      <c r="AS8" s="333"/>
      <c r="AT8" s="333"/>
      <c r="AU8" s="333"/>
      <c r="AV8" s="333"/>
    </row>
    <row r="9" spans="1:48" x14ac:dyDescent="0.25">
      <c r="A9" s="334" t="s">
        <v>605</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32" t="s">
        <v>2</v>
      </c>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row>
    <row r="11" spans="1:48" ht="18.75" x14ac:dyDescent="0.25">
      <c r="A11" s="333"/>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row>
    <row r="12" spans="1:48" x14ac:dyDescent="0.25">
      <c r="A12" s="334" t="s">
        <v>168</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32" t="s">
        <v>0</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2"/>
      <c r="AQ13" s="332"/>
      <c r="AR13" s="332"/>
      <c r="AS13" s="332"/>
      <c r="AT13" s="332"/>
      <c r="AU13" s="332"/>
      <c r="AV13" s="332"/>
    </row>
    <row r="14" spans="1:48" ht="18.75"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row>
    <row r="15" spans="1:48" x14ac:dyDescent="0.25">
      <c r="A15" s="334" t="s">
        <v>508</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32" t="s">
        <v>1</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48" x14ac:dyDescent="0.25">
      <c r="A17" s="326"/>
      <c r="B17" s="326"/>
      <c r="C17" s="326"/>
      <c r="D17" s="326"/>
      <c r="E17" s="326"/>
      <c r="F17" s="326"/>
      <c r="G17" s="326"/>
      <c r="H17" s="326"/>
      <c r="I17" s="326"/>
      <c r="J17" s="326"/>
      <c r="K17" s="326"/>
      <c r="L17" s="326"/>
      <c r="M17" s="326"/>
      <c r="N17" s="326"/>
      <c r="O17" s="326"/>
      <c r="P17" s="326"/>
      <c r="Q17" s="326"/>
      <c r="R17" s="326"/>
      <c r="S17" s="326"/>
      <c r="T17" s="326"/>
      <c r="U17" s="326"/>
      <c r="V17" s="326"/>
      <c r="W17" s="326"/>
      <c r="X17" s="326"/>
      <c r="Y17" s="326"/>
      <c r="Z17" s="326"/>
      <c r="AA17" s="326"/>
      <c r="AB17" s="326"/>
      <c r="AC17" s="326"/>
      <c r="AD17" s="326"/>
      <c r="AE17" s="326"/>
      <c r="AF17" s="326"/>
      <c r="AG17" s="326"/>
      <c r="AH17" s="326"/>
      <c r="AI17" s="326"/>
      <c r="AJ17" s="326"/>
      <c r="AK17" s="326"/>
      <c r="AL17" s="326"/>
      <c r="AM17" s="326"/>
      <c r="AN17" s="326"/>
      <c r="AO17" s="326"/>
      <c r="AP17" s="326"/>
      <c r="AQ17" s="326"/>
      <c r="AR17" s="326"/>
      <c r="AS17" s="326"/>
      <c r="AT17" s="326"/>
      <c r="AU17" s="326"/>
      <c r="AV17" s="326"/>
    </row>
    <row r="18" spans="1:48" ht="14.25" customHeight="1" x14ac:dyDescent="0.25">
      <c r="A18" s="326"/>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c r="AM18" s="326"/>
      <c r="AN18" s="326"/>
      <c r="AO18" s="326"/>
      <c r="AP18" s="326"/>
      <c r="AQ18" s="326"/>
      <c r="AR18" s="326"/>
      <c r="AS18" s="326"/>
      <c r="AT18" s="326"/>
      <c r="AU18" s="326"/>
      <c r="AV18" s="326"/>
    </row>
    <row r="19" spans="1:48" x14ac:dyDescent="0.25">
      <c r="A19" s="326"/>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6"/>
      <c r="AM19" s="326"/>
      <c r="AN19" s="326"/>
      <c r="AO19" s="326"/>
      <c r="AP19" s="326"/>
      <c r="AQ19" s="326"/>
      <c r="AR19" s="326"/>
      <c r="AS19" s="326"/>
      <c r="AT19" s="326"/>
      <c r="AU19" s="326"/>
      <c r="AV19" s="326"/>
    </row>
    <row r="20" spans="1:48" s="122" customFormat="1"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s="122" customFormat="1" x14ac:dyDescent="0.25">
      <c r="A21" s="328" t="s">
        <v>387</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s="122" customFormat="1" ht="58.5" customHeight="1" x14ac:dyDescent="0.25">
      <c r="A22" s="322" t="s">
        <v>504</v>
      </c>
      <c r="B22" s="345" t="s">
        <v>438</v>
      </c>
      <c r="C22" s="322" t="s">
        <v>188</v>
      </c>
      <c r="D22" s="322" t="s">
        <v>185</v>
      </c>
      <c r="E22" s="339" t="s">
        <v>440</v>
      </c>
      <c r="F22" s="340"/>
      <c r="G22" s="340"/>
      <c r="H22" s="340"/>
      <c r="I22" s="340"/>
      <c r="J22" s="340"/>
      <c r="K22" s="340"/>
      <c r="L22" s="341"/>
      <c r="M22" s="322" t="s">
        <v>189</v>
      </c>
      <c r="N22" s="322" t="s">
        <v>280</v>
      </c>
      <c r="O22" s="322" t="s">
        <v>325</v>
      </c>
      <c r="P22" s="321" t="s">
        <v>338</v>
      </c>
      <c r="Q22" s="321" t="s">
        <v>226</v>
      </c>
      <c r="R22" s="321" t="s">
        <v>305</v>
      </c>
      <c r="S22" s="321" t="s">
        <v>408</v>
      </c>
      <c r="T22" s="321"/>
      <c r="U22" s="329" t="s">
        <v>260</v>
      </c>
      <c r="V22" s="329" t="s">
        <v>259</v>
      </c>
      <c r="W22" s="321" t="s">
        <v>291</v>
      </c>
      <c r="X22" s="321" t="s">
        <v>446</v>
      </c>
      <c r="Y22" s="321" t="s">
        <v>290</v>
      </c>
      <c r="Z22" s="344" t="s">
        <v>255</v>
      </c>
      <c r="AA22" s="321" t="s">
        <v>445</v>
      </c>
      <c r="AB22" s="321" t="s">
        <v>444</v>
      </c>
      <c r="AC22" s="321" t="s">
        <v>284</v>
      </c>
      <c r="AD22" s="321" t="s">
        <v>5</v>
      </c>
      <c r="AE22" s="321" t="s">
        <v>318</v>
      </c>
      <c r="AF22" s="321" t="s">
        <v>400</v>
      </c>
      <c r="AG22" s="321"/>
      <c r="AH22" s="321"/>
      <c r="AI22" s="321"/>
      <c r="AJ22" s="321"/>
      <c r="AK22" s="321"/>
      <c r="AL22" s="321" t="s">
        <v>401</v>
      </c>
      <c r="AM22" s="321"/>
      <c r="AN22" s="321"/>
      <c r="AO22" s="321"/>
      <c r="AP22" s="321" t="s">
        <v>212</v>
      </c>
      <c r="AQ22" s="321"/>
      <c r="AR22" s="321" t="s">
        <v>339</v>
      </c>
      <c r="AS22" s="321" t="s">
        <v>214</v>
      </c>
      <c r="AT22" s="321" t="s">
        <v>213</v>
      </c>
      <c r="AU22" s="321" t="s">
        <v>366</v>
      </c>
      <c r="AV22" s="330" t="s">
        <v>362</v>
      </c>
    </row>
    <row r="23" spans="1:48" s="122" customFormat="1" ht="64.5" customHeight="1" x14ac:dyDescent="0.25">
      <c r="A23" s="338"/>
      <c r="B23" s="346"/>
      <c r="C23" s="338"/>
      <c r="D23" s="338"/>
      <c r="E23" s="315" t="s">
        <v>253</v>
      </c>
      <c r="F23" s="317" t="s">
        <v>266</v>
      </c>
      <c r="G23" s="317" t="s">
        <v>265</v>
      </c>
      <c r="H23" s="317" t="s">
        <v>271</v>
      </c>
      <c r="I23" s="319" t="s">
        <v>466</v>
      </c>
      <c r="J23" s="319" t="s">
        <v>467</v>
      </c>
      <c r="K23" s="319" t="s">
        <v>468</v>
      </c>
      <c r="L23" s="317" t="s">
        <v>231</v>
      </c>
      <c r="M23" s="338"/>
      <c r="N23" s="338"/>
      <c r="O23" s="338"/>
      <c r="P23" s="321"/>
      <c r="Q23" s="321"/>
      <c r="R23" s="321"/>
      <c r="S23" s="342" t="s">
        <v>337</v>
      </c>
      <c r="T23" s="342" t="s">
        <v>431</v>
      </c>
      <c r="U23" s="329"/>
      <c r="V23" s="329"/>
      <c r="W23" s="321"/>
      <c r="X23" s="321"/>
      <c r="Y23" s="321"/>
      <c r="Z23" s="321"/>
      <c r="AA23" s="321"/>
      <c r="AB23" s="321"/>
      <c r="AC23" s="321"/>
      <c r="AD23" s="321"/>
      <c r="AE23" s="321"/>
      <c r="AF23" s="321" t="s">
        <v>375</v>
      </c>
      <c r="AG23" s="321"/>
      <c r="AH23" s="321" t="s">
        <v>215</v>
      </c>
      <c r="AI23" s="321"/>
      <c r="AJ23" s="322" t="s">
        <v>211</v>
      </c>
      <c r="AK23" s="322" t="s">
        <v>216</v>
      </c>
      <c r="AL23" s="322" t="s">
        <v>328</v>
      </c>
      <c r="AM23" s="322" t="s">
        <v>283</v>
      </c>
      <c r="AN23" s="322" t="s">
        <v>210</v>
      </c>
      <c r="AO23" s="322" t="s">
        <v>308</v>
      </c>
      <c r="AP23" s="322" t="s">
        <v>341</v>
      </c>
      <c r="AQ23" s="324" t="s">
        <v>431</v>
      </c>
      <c r="AR23" s="321"/>
      <c r="AS23" s="321"/>
      <c r="AT23" s="321"/>
      <c r="AU23" s="321"/>
      <c r="AV23" s="331"/>
    </row>
    <row r="24" spans="1:48" s="122" customFormat="1" ht="96.75" customHeight="1" x14ac:dyDescent="0.25">
      <c r="A24" s="323"/>
      <c r="B24" s="347"/>
      <c r="C24" s="323"/>
      <c r="D24" s="323"/>
      <c r="E24" s="316"/>
      <c r="F24" s="318"/>
      <c r="G24" s="318"/>
      <c r="H24" s="318"/>
      <c r="I24" s="320"/>
      <c r="J24" s="320"/>
      <c r="K24" s="320"/>
      <c r="L24" s="318"/>
      <c r="M24" s="323"/>
      <c r="N24" s="323"/>
      <c r="O24" s="323"/>
      <c r="P24" s="321"/>
      <c r="Q24" s="321"/>
      <c r="R24" s="321"/>
      <c r="S24" s="343"/>
      <c r="T24" s="343"/>
      <c r="U24" s="329"/>
      <c r="V24" s="329"/>
      <c r="W24" s="321"/>
      <c r="X24" s="321"/>
      <c r="Y24" s="321"/>
      <c r="Z24" s="321"/>
      <c r="AA24" s="321"/>
      <c r="AB24" s="321"/>
      <c r="AC24" s="321"/>
      <c r="AD24" s="321"/>
      <c r="AE24" s="321"/>
      <c r="AF24" s="124" t="s">
        <v>309</v>
      </c>
      <c r="AG24" s="124" t="s">
        <v>242</v>
      </c>
      <c r="AH24" s="123" t="s">
        <v>337</v>
      </c>
      <c r="AI24" s="123" t="s">
        <v>431</v>
      </c>
      <c r="AJ24" s="323"/>
      <c r="AK24" s="323"/>
      <c r="AL24" s="323"/>
      <c r="AM24" s="323"/>
      <c r="AN24" s="323"/>
      <c r="AO24" s="323"/>
      <c r="AP24" s="323"/>
      <c r="AQ24" s="325"/>
      <c r="AR24" s="321"/>
      <c r="AS24" s="321"/>
      <c r="AT24" s="321"/>
      <c r="AU24" s="321"/>
      <c r="AV24" s="331"/>
    </row>
    <row r="25" spans="1:48" s="110" customFormat="1" ht="11.25" x14ac:dyDescent="0.2">
      <c r="A25" s="98">
        <v>1</v>
      </c>
      <c r="B25" s="98">
        <v>2</v>
      </c>
      <c r="C25" s="98">
        <v>4</v>
      </c>
      <c r="D25" s="98">
        <v>5</v>
      </c>
      <c r="E25" s="98">
        <v>6</v>
      </c>
      <c r="F25" s="98">
        <f t="shared" ref="F25:AV25" si="0">E25+1</f>
        <v>7</v>
      </c>
      <c r="G25" s="98">
        <f t="shared" si="0"/>
        <v>8</v>
      </c>
      <c r="H25" s="98">
        <f t="shared" si="0"/>
        <v>9</v>
      </c>
      <c r="I25" s="98">
        <f t="shared" si="0"/>
        <v>10</v>
      </c>
      <c r="J25" s="98">
        <f t="shared" si="0"/>
        <v>11</v>
      </c>
      <c r="K25" s="98">
        <f t="shared" si="0"/>
        <v>12</v>
      </c>
      <c r="L25" s="98">
        <f t="shared" si="0"/>
        <v>13</v>
      </c>
      <c r="M25" s="98">
        <f t="shared" si="0"/>
        <v>14</v>
      </c>
      <c r="N25" s="98">
        <f t="shared" si="0"/>
        <v>15</v>
      </c>
      <c r="O25" s="98">
        <f t="shared" si="0"/>
        <v>16</v>
      </c>
      <c r="P25" s="98">
        <f t="shared" si="0"/>
        <v>17</v>
      </c>
      <c r="Q25" s="98">
        <f t="shared" si="0"/>
        <v>18</v>
      </c>
      <c r="R25" s="98">
        <f t="shared" si="0"/>
        <v>19</v>
      </c>
      <c r="S25" s="98">
        <f t="shared" si="0"/>
        <v>20</v>
      </c>
      <c r="T25" s="98">
        <f t="shared" si="0"/>
        <v>21</v>
      </c>
      <c r="U25" s="98">
        <f t="shared" si="0"/>
        <v>22</v>
      </c>
      <c r="V25" s="98">
        <f t="shared" si="0"/>
        <v>23</v>
      </c>
      <c r="W25" s="98">
        <f t="shared" si="0"/>
        <v>24</v>
      </c>
      <c r="X25" s="98">
        <f t="shared" si="0"/>
        <v>25</v>
      </c>
      <c r="Y25" s="98">
        <f t="shared" si="0"/>
        <v>26</v>
      </c>
      <c r="Z25" s="98">
        <f t="shared" si="0"/>
        <v>27</v>
      </c>
      <c r="AA25" s="98">
        <f t="shared" si="0"/>
        <v>28</v>
      </c>
      <c r="AB25" s="98">
        <f t="shared" si="0"/>
        <v>29</v>
      </c>
      <c r="AC25" s="98">
        <f t="shared" si="0"/>
        <v>30</v>
      </c>
      <c r="AD25" s="98">
        <f t="shared" si="0"/>
        <v>31</v>
      </c>
      <c r="AE25" s="98">
        <f t="shared" si="0"/>
        <v>32</v>
      </c>
      <c r="AF25" s="98">
        <f t="shared" si="0"/>
        <v>33</v>
      </c>
      <c r="AG25" s="98">
        <f t="shared" si="0"/>
        <v>34</v>
      </c>
      <c r="AH25" s="98">
        <f t="shared" si="0"/>
        <v>35</v>
      </c>
      <c r="AI25" s="98">
        <f t="shared" si="0"/>
        <v>36</v>
      </c>
      <c r="AJ25" s="98">
        <f t="shared" si="0"/>
        <v>37</v>
      </c>
      <c r="AK25" s="98">
        <f t="shared" si="0"/>
        <v>38</v>
      </c>
      <c r="AL25" s="98">
        <f t="shared" si="0"/>
        <v>39</v>
      </c>
      <c r="AM25" s="98">
        <f t="shared" si="0"/>
        <v>40</v>
      </c>
      <c r="AN25" s="98">
        <f t="shared" si="0"/>
        <v>41</v>
      </c>
      <c r="AO25" s="98">
        <f t="shared" si="0"/>
        <v>42</v>
      </c>
      <c r="AP25" s="98">
        <f t="shared" si="0"/>
        <v>43</v>
      </c>
      <c r="AQ25" s="98">
        <f t="shared" si="0"/>
        <v>44</v>
      </c>
      <c r="AR25" s="98">
        <f t="shared" si="0"/>
        <v>45</v>
      </c>
      <c r="AS25" s="98">
        <f t="shared" si="0"/>
        <v>46</v>
      </c>
      <c r="AT25" s="98">
        <f t="shared" si="0"/>
        <v>47</v>
      </c>
      <c r="AU25" s="98">
        <f t="shared" si="0"/>
        <v>48</v>
      </c>
      <c r="AV25" s="98">
        <f t="shared" si="0"/>
        <v>49</v>
      </c>
    </row>
    <row r="26" spans="1:48" s="110" customFormat="1" ht="90" x14ac:dyDescent="0.2">
      <c r="A26" s="106">
        <v>1</v>
      </c>
      <c r="B26" s="109" t="s">
        <v>516</v>
      </c>
      <c r="C26" s="106">
        <v>2</v>
      </c>
      <c r="D26" s="108">
        <f>'8. Общие сведения'!B25</f>
        <v>2021</v>
      </c>
      <c r="E26" s="106" t="s">
        <v>11</v>
      </c>
      <c r="F26" s="106" t="s">
        <v>11</v>
      </c>
      <c r="G26" s="107" t="str">
        <f>'8. Общие сведения'!B24</f>
        <v>80 МВА /106,05 МВА; 5,324 км</v>
      </c>
      <c r="H26" s="106" t="s">
        <v>11</v>
      </c>
      <c r="I26" s="106" t="s">
        <v>11</v>
      </c>
      <c r="J26" s="106" t="s">
        <v>11</v>
      </c>
      <c r="K26" s="106" t="s">
        <v>11</v>
      </c>
      <c r="L26" s="106" t="s">
        <v>11</v>
      </c>
      <c r="M26" s="105" t="s">
        <v>525</v>
      </c>
      <c r="N26" s="121" t="s">
        <v>524</v>
      </c>
      <c r="O26" s="105" t="s">
        <v>607</v>
      </c>
      <c r="P26" s="103">
        <v>20606.335623811599</v>
      </c>
      <c r="Q26" s="105" t="s">
        <v>523</v>
      </c>
      <c r="R26" s="103">
        <v>14424.4349366681</v>
      </c>
      <c r="S26" s="105" t="s">
        <v>522</v>
      </c>
      <c r="T26" s="105" t="s">
        <v>521</v>
      </c>
      <c r="U26" s="120"/>
      <c r="V26" s="120">
        <v>7</v>
      </c>
      <c r="W26" s="119" t="s">
        <v>520</v>
      </c>
      <c r="X26" s="119" t="s">
        <v>519</v>
      </c>
      <c r="Y26" s="119" t="s">
        <v>11</v>
      </c>
      <c r="Z26" s="119">
        <v>1</v>
      </c>
      <c r="AA26" s="119" t="s">
        <v>518</v>
      </c>
      <c r="AB26" s="118">
        <v>14318.57</v>
      </c>
      <c r="AC26" s="117" t="s">
        <v>517</v>
      </c>
      <c r="AD26" s="103">
        <f>AB26*1.18</f>
        <v>16895.9126</v>
      </c>
      <c r="AE26" s="103">
        <v>7159.2843220339</v>
      </c>
      <c r="AF26" s="116">
        <v>703257</v>
      </c>
      <c r="AG26" s="102" t="s">
        <v>510</v>
      </c>
      <c r="AH26" s="101">
        <v>42622</v>
      </c>
      <c r="AI26" s="115">
        <v>42615</v>
      </c>
      <c r="AJ26" s="101">
        <v>42632</v>
      </c>
      <c r="AK26" s="114">
        <v>42647</v>
      </c>
      <c r="AL26" s="113"/>
      <c r="AM26" s="112"/>
      <c r="AN26" s="100"/>
      <c r="AO26" s="109"/>
      <c r="AP26" s="101">
        <v>42672</v>
      </c>
      <c r="AQ26" s="111">
        <v>42660</v>
      </c>
      <c r="AR26" s="101">
        <v>42672</v>
      </c>
      <c r="AS26" s="101">
        <v>42660</v>
      </c>
      <c r="AT26" s="101">
        <v>43098</v>
      </c>
      <c r="AU26" s="109"/>
      <c r="AV26" s="109"/>
    </row>
    <row r="27" spans="1:48" ht="101.25" x14ac:dyDescent="0.25">
      <c r="A27" s="106">
        <v>2</v>
      </c>
      <c r="B27" s="109" t="s">
        <v>516</v>
      </c>
      <c r="C27" s="106">
        <v>2</v>
      </c>
      <c r="D27" s="108">
        <v>2023</v>
      </c>
      <c r="E27" s="106" t="s">
        <v>11</v>
      </c>
      <c r="F27" s="106" t="s">
        <v>11</v>
      </c>
      <c r="G27" s="107" t="s">
        <v>515</v>
      </c>
      <c r="H27" s="106" t="s">
        <v>11</v>
      </c>
      <c r="I27" s="106" t="s">
        <v>11</v>
      </c>
      <c r="J27" s="106" t="s">
        <v>11</v>
      </c>
      <c r="K27" s="106" t="s">
        <v>11</v>
      </c>
      <c r="L27" s="106" t="s">
        <v>11</v>
      </c>
      <c r="M27" s="104" t="s">
        <v>551</v>
      </c>
      <c r="N27" s="104" t="s">
        <v>514</v>
      </c>
      <c r="O27" s="105" t="s">
        <v>607</v>
      </c>
      <c r="P27" s="103">
        <v>108019.77966101695</v>
      </c>
      <c r="Q27" s="98" t="s">
        <v>513</v>
      </c>
      <c r="R27" s="133">
        <v>95171.797457627123</v>
      </c>
      <c r="S27" s="104" t="s">
        <v>512</v>
      </c>
      <c r="T27" s="104" t="s">
        <v>512</v>
      </c>
      <c r="U27" s="98"/>
      <c r="V27" s="98"/>
      <c r="W27" s="104" t="s">
        <v>511</v>
      </c>
      <c r="X27" s="98"/>
      <c r="Y27" s="98"/>
      <c r="Z27" s="98"/>
      <c r="AA27" s="98"/>
      <c r="AB27" s="133">
        <v>95017.303627118643</v>
      </c>
      <c r="AC27" s="104" t="s">
        <v>511</v>
      </c>
      <c r="AD27" s="103">
        <f>AB27*1.18</f>
        <v>112120.41828</v>
      </c>
      <c r="AE27" s="98">
        <v>41137</v>
      </c>
      <c r="AF27" s="98">
        <v>1106446</v>
      </c>
      <c r="AG27" s="102" t="s">
        <v>510</v>
      </c>
      <c r="AH27" s="100">
        <v>43382</v>
      </c>
      <c r="AI27" s="100">
        <v>43382</v>
      </c>
      <c r="AJ27" s="100">
        <v>43413</v>
      </c>
      <c r="AK27" s="100">
        <v>43448</v>
      </c>
      <c r="AL27" s="98"/>
      <c r="AM27" s="98"/>
      <c r="AN27" s="98"/>
      <c r="AO27" s="98"/>
      <c r="AP27" s="101">
        <v>43450</v>
      </c>
      <c r="AQ27" s="100">
        <v>43459</v>
      </c>
      <c r="AR27" s="100">
        <v>43459</v>
      </c>
      <c r="AS27" s="100">
        <v>43459</v>
      </c>
      <c r="AT27" s="99">
        <v>44196</v>
      </c>
      <c r="AU27" s="98"/>
      <c r="AV27" s="98"/>
    </row>
    <row r="28" spans="1:48" ht="101.25" x14ac:dyDescent="0.25">
      <c r="A28" s="106">
        <v>3</v>
      </c>
      <c r="B28" s="109" t="s">
        <v>516</v>
      </c>
      <c r="C28" s="106">
        <v>2</v>
      </c>
      <c r="D28" s="108">
        <v>2023</v>
      </c>
      <c r="E28" s="106" t="s">
        <v>11</v>
      </c>
      <c r="F28" s="106" t="s">
        <v>11</v>
      </c>
      <c r="G28" s="107" t="s">
        <v>515</v>
      </c>
      <c r="H28" s="106" t="s">
        <v>11</v>
      </c>
      <c r="I28" s="106" t="s">
        <v>11</v>
      </c>
      <c r="J28" s="106" t="s">
        <v>11</v>
      </c>
      <c r="K28" s="106" t="s">
        <v>11</v>
      </c>
      <c r="L28" s="106" t="s">
        <v>11</v>
      </c>
      <c r="M28" s="104" t="s">
        <v>571</v>
      </c>
      <c r="N28" s="104" t="s">
        <v>572</v>
      </c>
      <c r="O28" s="105" t="s">
        <v>607</v>
      </c>
      <c r="P28" s="103">
        <v>291.04000000000002</v>
      </c>
      <c r="Q28" s="104" t="s">
        <v>573</v>
      </c>
      <c r="R28" s="133">
        <v>291.04000000000002</v>
      </c>
      <c r="S28" s="104" t="s">
        <v>574</v>
      </c>
      <c r="T28" s="104" t="s">
        <v>574</v>
      </c>
      <c r="U28" s="98"/>
      <c r="V28" s="98"/>
      <c r="W28" s="104" t="s">
        <v>575</v>
      </c>
      <c r="X28" s="104" t="s">
        <v>576</v>
      </c>
      <c r="Y28" s="98" t="s">
        <v>577</v>
      </c>
      <c r="Z28" s="98"/>
      <c r="AA28" s="98"/>
      <c r="AB28" s="133">
        <v>289.58479999999997</v>
      </c>
      <c r="AC28" s="104" t="s">
        <v>578</v>
      </c>
      <c r="AD28" s="103">
        <f>AB28*1.2</f>
        <v>347.50175999999993</v>
      </c>
      <c r="AE28" s="98"/>
      <c r="AF28" s="98">
        <v>1225133</v>
      </c>
      <c r="AG28" s="102" t="s">
        <v>510</v>
      </c>
      <c r="AH28" s="100">
        <v>43559</v>
      </c>
      <c r="AI28" s="100">
        <v>43559</v>
      </c>
      <c r="AJ28" s="100">
        <v>43571</v>
      </c>
      <c r="AK28" s="100">
        <v>43607</v>
      </c>
      <c r="AM28" s="98"/>
      <c r="AN28" s="98"/>
      <c r="AO28" s="98"/>
      <c r="AP28" s="101">
        <v>43592</v>
      </c>
      <c r="AQ28" s="100">
        <v>43619</v>
      </c>
      <c r="AR28" s="100">
        <v>43708</v>
      </c>
      <c r="AS28" s="100">
        <v>43619</v>
      </c>
      <c r="AT28" s="99">
        <v>43799</v>
      </c>
      <c r="AU28" s="98"/>
      <c r="AV28" s="98"/>
    </row>
    <row r="29" spans="1:48" ht="18.75" x14ac:dyDescent="0.25">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208" t="s">
        <v>361</v>
      </c>
    </row>
    <row r="30" spans="1:48" ht="18.75" x14ac:dyDescent="0.3">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209" t="s">
        <v>462</v>
      </c>
    </row>
    <row r="31" spans="1:48" ht="18.75" x14ac:dyDescent="0.3">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209" t="s">
        <v>485</v>
      </c>
    </row>
    <row r="32" spans="1:48" ht="18.75" x14ac:dyDescent="0.3">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209"/>
    </row>
    <row r="33" spans="1:48" ht="15.75" x14ac:dyDescent="0.25">
      <c r="A33" s="235" t="s">
        <v>682</v>
      </c>
      <c r="B33" s="235"/>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35"/>
      <c r="AL33" s="235"/>
      <c r="AM33" s="235"/>
      <c r="AN33" s="235"/>
      <c r="AO33" s="235"/>
      <c r="AP33" s="235"/>
      <c r="AQ33" s="235"/>
      <c r="AR33" s="235"/>
      <c r="AS33" s="235"/>
      <c r="AT33" s="235"/>
      <c r="AU33" s="235"/>
      <c r="AV33" s="235"/>
    </row>
    <row r="34" spans="1:48" ht="18.75" x14ac:dyDescent="0.3">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209"/>
    </row>
    <row r="35" spans="1:48" ht="18.75" x14ac:dyDescent="0.25">
      <c r="A35" s="236" t="s">
        <v>334</v>
      </c>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c r="AK35" s="236"/>
      <c r="AL35" s="236"/>
      <c r="AM35" s="236"/>
      <c r="AN35" s="236"/>
      <c r="AO35" s="236"/>
      <c r="AP35" s="236"/>
      <c r="AQ35" s="236"/>
      <c r="AR35" s="236"/>
      <c r="AS35" s="236"/>
      <c r="AT35" s="236"/>
      <c r="AU35" s="236"/>
      <c r="AV35" s="236"/>
    </row>
    <row r="36" spans="1:48" ht="18.75" x14ac:dyDescent="0.25">
      <c r="A36" s="236"/>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6"/>
      <c r="AM36" s="236"/>
      <c r="AN36" s="236"/>
      <c r="AO36" s="236"/>
      <c r="AP36" s="236"/>
      <c r="AQ36" s="236"/>
      <c r="AR36" s="236"/>
      <c r="AS36" s="236"/>
      <c r="AT36" s="236"/>
      <c r="AU36" s="236"/>
      <c r="AV36" s="236"/>
    </row>
    <row r="37" spans="1:48" ht="18.75" x14ac:dyDescent="0.25">
      <c r="A37" s="237" t="s">
        <v>610</v>
      </c>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c r="AL37" s="237"/>
      <c r="AM37" s="237"/>
      <c r="AN37" s="237"/>
      <c r="AO37" s="237"/>
      <c r="AP37" s="237"/>
      <c r="AQ37" s="237"/>
      <c r="AR37" s="237"/>
      <c r="AS37" s="237"/>
      <c r="AT37" s="237"/>
      <c r="AU37" s="237"/>
      <c r="AV37" s="237"/>
    </row>
    <row r="38" spans="1:48" ht="15.75" x14ac:dyDescent="0.25">
      <c r="A38" s="238" t="s">
        <v>611</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c r="AQ38" s="238"/>
      <c r="AR38" s="238"/>
      <c r="AS38" s="238"/>
      <c r="AT38" s="238"/>
      <c r="AU38" s="238"/>
      <c r="AV38" s="238"/>
    </row>
    <row r="39" spans="1:48" ht="18.75" x14ac:dyDescent="0.25">
      <c r="A39" s="236"/>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6"/>
      <c r="AP39" s="236"/>
      <c r="AQ39" s="236"/>
      <c r="AR39" s="236"/>
      <c r="AS39" s="236"/>
      <c r="AT39" s="236"/>
      <c r="AU39" s="236"/>
      <c r="AV39" s="236"/>
    </row>
    <row r="40" spans="1:48" ht="18.75" x14ac:dyDescent="0.25">
      <c r="A40" s="237" t="s">
        <v>612</v>
      </c>
      <c r="B40" s="237"/>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237"/>
    </row>
    <row r="41" spans="1:48" ht="15.75" x14ac:dyDescent="0.25">
      <c r="A41" s="238" t="s">
        <v>613</v>
      </c>
      <c r="B41" s="238"/>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c r="AQ41" s="238"/>
      <c r="AR41" s="238"/>
      <c r="AS41" s="238"/>
      <c r="AT41" s="238"/>
      <c r="AU41" s="238"/>
      <c r="AV41" s="238"/>
    </row>
    <row r="42" spans="1:48" ht="18.75" x14ac:dyDescent="0.25">
      <c r="A42" s="243"/>
      <c r="B42" s="243"/>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c r="AQ42" s="243"/>
      <c r="AR42" s="243"/>
      <c r="AS42" s="243"/>
      <c r="AT42" s="243"/>
      <c r="AU42" s="243"/>
      <c r="AV42" s="243"/>
    </row>
    <row r="43" spans="1:48" ht="18.75" x14ac:dyDescent="0.25">
      <c r="A43" s="237" t="s">
        <v>614</v>
      </c>
      <c r="B43" s="237"/>
      <c r="C43" s="237"/>
      <c r="D43" s="237"/>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7"/>
      <c r="AR43" s="237"/>
      <c r="AS43" s="237"/>
      <c r="AT43" s="237"/>
      <c r="AU43" s="237"/>
      <c r="AV43" s="237"/>
    </row>
    <row r="44" spans="1:48" ht="15.75" x14ac:dyDescent="0.25">
      <c r="A44" s="238" t="s">
        <v>615</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c r="AQ44" s="238"/>
      <c r="AR44" s="238"/>
      <c r="AS44" s="238"/>
      <c r="AT44" s="238"/>
      <c r="AU44" s="238"/>
      <c r="AV44" s="238"/>
    </row>
    <row r="45" spans="1:48" x14ac:dyDescent="0.25">
      <c r="A45" s="265"/>
      <c r="B45" s="265"/>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5"/>
      <c r="AL45" s="265"/>
      <c r="AM45" s="265"/>
      <c r="AN45" s="265"/>
      <c r="AO45" s="265"/>
      <c r="AP45" s="265"/>
      <c r="AQ45" s="265"/>
      <c r="AR45" s="265"/>
      <c r="AS45" s="265"/>
      <c r="AT45" s="265"/>
      <c r="AU45" s="265"/>
      <c r="AV45" s="265"/>
    </row>
    <row r="46" spans="1:48" x14ac:dyDescent="0.25">
      <c r="A46" s="265"/>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65"/>
      <c r="AL46" s="265"/>
      <c r="AM46" s="265"/>
      <c r="AN46" s="265"/>
      <c r="AO46" s="265"/>
      <c r="AP46" s="265"/>
      <c r="AQ46" s="265"/>
      <c r="AR46" s="265"/>
      <c r="AS46" s="265"/>
      <c r="AT46" s="265"/>
      <c r="AU46" s="265"/>
      <c r="AV46" s="265"/>
    </row>
    <row r="47" spans="1:48" x14ac:dyDescent="0.25">
      <c r="A47" s="265"/>
      <c r="B47" s="265"/>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5"/>
      <c r="AK47" s="265"/>
      <c r="AL47" s="265"/>
      <c r="AM47" s="265"/>
      <c r="AN47" s="265"/>
      <c r="AO47" s="265"/>
      <c r="AP47" s="265"/>
      <c r="AQ47" s="265"/>
      <c r="AR47" s="265"/>
      <c r="AS47" s="265"/>
      <c r="AT47" s="265"/>
      <c r="AU47" s="265"/>
      <c r="AV47" s="265"/>
    </row>
    <row r="48" spans="1:48" x14ac:dyDescent="0.25">
      <c r="A48" s="265"/>
      <c r="B48" s="265"/>
      <c r="C48" s="265"/>
      <c r="D48" s="265"/>
      <c r="E48" s="265"/>
      <c r="F48" s="265"/>
      <c r="G48" s="265"/>
      <c r="H48" s="265"/>
      <c r="I48" s="265"/>
      <c r="J48" s="265"/>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AJ48" s="265"/>
      <c r="AK48" s="265"/>
      <c r="AL48" s="265"/>
      <c r="AM48" s="265"/>
      <c r="AN48" s="265"/>
      <c r="AO48" s="265"/>
      <c r="AP48" s="265"/>
      <c r="AQ48" s="265"/>
      <c r="AR48" s="265"/>
      <c r="AS48" s="265"/>
      <c r="AT48" s="265"/>
      <c r="AU48" s="265"/>
      <c r="AV48" s="265"/>
    </row>
    <row r="49" spans="1:48" x14ac:dyDescent="0.25">
      <c r="A49" s="348" t="s">
        <v>387</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8"/>
      <c r="AL49" s="348"/>
      <c r="AM49" s="348"/>
      <c r="AN49" s="348"/>
      <c r="AO49" s="348"/>
      <c r="AP49" s="348"/>
      <c r="AQ49" s="348"/>
      <c r="AR49" s="348"/>
      <c r="AS49" s="348"/>
      <c r="AT49" s="348"/>
      <c r="AU49" s="348"/>
      <c r="AV49" s="348"/>
    </row>
    <row r="50" spans="1:48" ht="15.75" x14ac:dyDescent="0.25">
      <c r="A50" s="246" t="s">
        <v>504</v>
      </c>
      <c r="B50" s="350" t="s">
        <v>438</v>
      </c>
      <c r="C50" s="246" t="s">
        <v>188</v>
      </c>
      <c r="D50" s="246" t="s">
        <v>185</v>
      </c>
      <c r="E50" s="280" t="s">
        <v>440</v>
      </c>
      <c r="F50" s="281"/>
      <c r="G50" s="281"/>
      <c r="H50" s="281"/>
      <c r="I50" s="281"/>
      <c r="J50" s="281"/>
      <c r="K50" s="281"/>
      <c r="L50" s="282"/>
      <c r="M50" s="246" t="s">
        <v>189</v>
      </c>
      <c r="N50" s="246" t="s">
        <v>280</v>
      </c>
      <c r="O50" s="246" t="s">
        <v>325</v>
      </c>
      <c r="P50" s="353" t="s">
        <v>338</v>
      </c>
      <c r="Q50" s="353" t="s">
        <v>226</v>
      </c>
      <c r="R50" s="353" t="s">
        <v>305</v>
      </c>
      <c r="S50" s="353" t="s">
        <v>408</v>
      </c>
      <c r="T50" s="353"/>
      <c r="U50" s="354" t="s">
        <v>260</v>
      </c>
      <c r="V50" s="354" t="s">
        <v>259</v>
      </c>
      <c r="W50" s="353" t="s">
        <v>291</v>
      </c>
      <c r="X50" s="353" t="s">
        <v>446</v>
      </c>
      <c r="Y50" s="353" t="s">
        <v>290</v>
      </c>
      <c r="Z50" s="361" t="s">
        <v>255</v>
      </c>
      <c r="AA50" s="353" t="s">
        <v>445</v>
      </c>
      <c r="AB50" s="353" t="s">
        <v>444</v>
      </c>
      <c r="AC50" s="353" t="s">
        <v>284</v>
      </c>
      <c r="AD50" s="353" t="s">
        <v>633</v>
      </c>
      <c r="AE50" s="353" t="s">
        <v>318</v>
      </c>
      <c r="AF50" s="353" t="s">
        <v>400</v>
      </c>
      <c r="AG50" s="353"/>
      <c r="AH50" s="353"/>
      <c r="AI50" s="353"/>
      <c r="AJ50" s="353"/>
      <c r="AK50" s="353"/>
      <c r="AL50" s="353" t="s">
        <v>401</v>
      </c>
      <c r="AM50" s="353"/>
      <c r="AN50" s="353"/>
      <c r="AO50" s="353"/>
      <c r="AP50" s="353" t="s">
        <v>212</v>
      </c>
      <c r="AQ50" s="353"/>
      <c r="AR50" s="353" t="s">
        <v>339</v>
      </c>
      <c r="AS50" s="353" t="s">
        <v>214</v>
      </c>
      <c r="AT50" s="353" t="s">
        <v>213</v>
      </c>
      <c r="AU50" s="353" t="s">
        <v>366</v>
      </c>
      <c r="AV50" s="362" t="s">
        <v>362</v>
      </c>
    </row>
    <row r="51" spans="1:48" ht="15.75" x14ac:dyDescent="0.25">
      <c r="A51" s="349"/>
      <c r="B51" s="351"/>
      <c r="C51" s="349"/>
      <c r="D51" s="349"/>
      <c r="E51" s="357" t="s">
        <v>253</v>
      </c>
      <c r="F51" s="359" t="s">
        <v>266</v>
      </c>
      <c r="G51" s="359" t="s">
        <v>265</v>
      </c>
      <c r="H51" s="359" t="s">
        <v>271</v>
      </c>
      <c r="I51" s="359" t="s">
        <v>466</v>
      </c>
      <c r="J51" s="359" t="s">
        <v>467</v>
      </c>
      <c r="K51" s="359" t="s">
        <v>468</v>
      </c>
      <c r="L51" s="359" t="s">
        <v>231</v>
      </c>
      <c r="M51" s="349"/>
      <c r="N51" s="349"/>
      <c r="O51" s="349"/>
      <c r="P51" s="353"/>
      <c r="Q51" s="353"/>
      <c r="R51" s="353"/>
      <c r="S51" s="355" t="s">
        <v>337</v>
      </c>
      <c r="T51" s="355" t="s">
        <v>431</v>
      </c>
      <c r="U51" s="354"/>
      <c r="V51" s="354"/>
      <c r="W51" s="353"/>
      <c r="X51" s="353"/>
      <c r="Y51" s="353"/>
      <c r="Z51" s="353"/>
      <c r="AA51" s="353"/>
      <c r="AB51" s="353"/>
      <c r="AC51" s="353"/>
      <c r="AD51" s="353"/>
      <c r="AE51" s="353"/>
      <c r="AF51" s="353" t="s">
        <v>375</v>
      </c>
      <c r="AG51" s="353"/>
      <c r="AH51" s="353" t="s">
        <v>215</v>
      </c>
      <c r="AI51" s="353"/>
      <c r="AJ51" s="246" t="s">
        <v>211</v>
      </c>
      <c r="AK51" s="246" t="s">
        <v>216</v>
      </c>
      <c r="AL51" s="246" t="s">
        <v>328</v>
      </c>
      <c r="AM51" s="246" t="s">
        <v>283</v>
      </c>
      <c r="AN51" s="246" t="s">
        <v>210</v>
      </c>
      <c r="AO51" s="246" t="s">
        <v>308</v>
      </c>
      <c r="AP51" s="246" t="s">
        <v>341</v>
      </c>
      <c r="AQ51" s="257" t="s">
        <v>431</v>
      </c>
      <c r="AR51" s="353"/>
      <c r="AS51" s="353"/>
      <c r="AT51" s="353"/>
      <c r="AU51" s="353"/>
      <c r="AV51" s="363"/>
    </row>
    <row r="52" spans="1:48" ht="47.25" x14ac:dyDescent="0.25">
      <c r="A52" s="247"/>
      <c r="B52" s="352"/>
      <c r="C52" s="247"/>
      <c r="D52" s="247"/>
      <c r="E52" s="358"/>
      <c r="F52" s="360"/>
      <c r="G52" s="360"/>
      <c r="H52" s="360"/>
      <c r="I52" s="360"/>
      <c r="J52" s="360"/>
      <c r="K52" s="360"/>
      <c r="L52" s="360"/>
      <c r="M52" s="247"/>
      <c r="N52" s="247"/>
      <c r="O52" s="247"/>
      <c r="P52" s="353"/>
      <c r="Q52" s="353"/>
      <c r="R52" s="353"/>
      <c r="S52" s="356"/>
      <c r="T52" s="356"/>
      <c r="U52" s="354"/>
      <c r="V52" s="354"/>
      <c r="W52" s="353"/>
      <c r="X52" s="353"/>
      <c r="Y52" s="353"/>
      <c r="Z52" s="353"/>
      <c r="AA52" s="353"/>
      <c r="AB52" s="353"/>
      <c r="AC52" s="353"/>
      <c r="AD52" s="353"/>
      <c r="AE52" s="353"/>
      <c r="AF52" s="222" t="s">
        <v>309</v>
      </c>
      <c r="AG52" s="222" t="s">
        <v>242</v>
      </c>
      <c r="AH52" s="223" t="s">
        <v>337</v>
      </c>
      <c r="AI52" s="223" t="s">
        <v>431</v>
      </c>
      <c r="AJ52" s="247"/>
      <c r="AK52" s="247"/>
      <c r="AL52" s="247"/>
      <c r="AM52" s="247"/>
      <c r="AN52" s="247"/>
      <c r="AO52" s="247"/>
      <c r="AP52" s="247"/>
      <c r="AQ52" s="258"/>
      <c r="AR52" s="353"/>
      <c r="AS52" s="353"/>
      <c r="AT52" s="353"/>
      <c r="AU52" s="353"/>
      <c r="AV52" s="363"/>
    </row>
    <row r="53" spans="1:48" x14ac:dyDescent="0.25">
      <c r="A53" s="224">
        <v>1</v>
      </c>
      <c r="B53" s="224">
        <v>2</v>
      </c>
      <c r="C53" s="224">
        <v>3</v>
      </c>
      <c r="D53" s="224">
        <v>4</v>
      </c>
      <c r="E53" s="224">
        <v>5</v>
      </c>
      <c r="F53" s="224">
        <v>6</v>
      </c>
      <c r="G53" s="224">
        <v>7</v>
      </c>
      <c r="H53" s="224">
        <v>8</v>
      </c>
      <c r="I53" s="224">
        <v>9</v>
      </c>
      <c r="J53" s="224">
        <v>10</v>
      </c>
      <c r="K53" s="224">
        <v>11</v>
      </c>
      <c r="L53" s="224">
        <v>12</v>
      </c>
      <c r="M53" s="224">
        <v>13</v>
      </c>
      <c r="N53" s="224">
        <v>14</v>
      </c>
      <c r="O53" s="224">
        <v>15</v>
      </c>
      <c r="P53" s="224">
        <v>16</v>
      </c>
      <c r="Q53" s="224">
        <v>17</v>
      </c>
      <c r="R53" s="224">
        <v>18</v>
      </c>
      <c r="S53" s="224">
        <v>19</v>
      </c>
      <c r="T53" s="224">
        <v>20</v>
      </c>
      <c r="U53" s="224">
        <v>21</v>
      </c>
      <c r="V53" s="224">
        <v>22</v>
      </c>
      <c r="W53" s="224">
        <v>23</v>
      </c>
      <c r="X53" s="224">
        <v>24</v>
      </c>
      <c r="Y53" s="224">
        <v>25</v>
      </c>
      <c r="Z53" s="224">
        <v>26</v>
      </c>
      <c r="AA53" s="224">
        <v>27</v>
      </c>
      <c r="AB53" s="224">
        <v>28</v>
      </c>
      <c r="AC53" s="224">
        <v>29</v>
      </c>
      <c r="AD53" s="224">
        <v>30</v>
      </c>
      <c r="AE53" s="224">
        <v>31</v>
      </c>
      <c r="AF53" s="224">
        <v>32</v>
      </c>
      <c r="AG53" s="224">
        <v>33</v>
      </c>
      <c r="AH53" s="224">
        <v>34</v>
      </c>
      <c r="AI53" s="224">
        <v>35</v>
      </c>
      <c r="AJ53" s="224">
        <v>36</v>
      </c>
      <c r="AK53" s="224">
        <v>37</v>
      </c>
      <c r="AL53" s="224">
        <v>38</v>
      </c>
      <c r="AM53" s="224">
        <v>39</v>
      </c>
      <c r="AN53" s="224">
        <v>40</v>
      </c>
      <c r="AO53" s="224">
        <v>41</v>
      </c>
      <c r="AP53" s="224">
        <v>42</v>
      </c>
      <c r="AQ53" s="224">
        <v>43</v>
      </c>
      <c r="AR53" s="224">
        <v>44</v>
      </c>
      <c r="AS53" s="224">
        <v>45</v>
      </c>
      <c r="AT53" s="224">
        <v>46</v>
      </c>
      <c r="AU53" s="224">
        <v>47</v>
      </c>
      <c r="AV53" s="224">
        <v>48</v>
      </c>
    </row>
    <row r="54" spans="1:48" ht="191.25" x14ac:dyDescent="0.25">
      <c r="A54" s="225" t="s">
        <v>19</v>
      </c>
      <c r="B54" s="226" t="s">
        <v>516</v>
      </c>
      <c r="C54" s="225" t="s">
        <v>634</v>
      </c>
      <c r="D54" s="225" t="s">
        <v>60</v>
      </c>
      <c r="E54" s="227">
        <v>1</v>
      </c>
      <c r="F54" s="228">
        <v>0</v>
      </c>
      <c r="G54" s="228">
        <v>18.95</v>
      </c>
      <c r="H54" s="228">
        <v>0</v>
      </c>
      <c r="I54" s="228">
        <v>2.0880000000000001</v>
      </c>
      <c r="J54" s="228">
        <v>0</v>
      </c>
      <c r="K54" s="228">
        <v>0</v>
      </c>
      <c r="L54" s="227">
        <v>0</v>
      </c>
      <c r="M54" s="225" t="s">
        <v>635</v>
      </c>
      <c r="N54" s="225" t="s">
        <v>636</v>
      </c>
      <c r="O54" s="229" t="s">
        <v>637</v>
      </c>
      <c r="P54" s="230">
        <v>25440</v>
      </c>
      <c r="Q54" s="225" t="s">
        <v>638</v>
      </c>
      <c r="R54" s="230">
        <v>25440</v>
      </c>
      <c r="S54" s="231" t="s">
        <v>639</v>
      </c>
      <c r="T54" s="232" t="s">
        <v>639</v>
      </c>
      <c r="U54" s="225">
        <v>9</v>
      </c>
      <c r="V54" s="225">
        <v>9</v>
      </c>
      <c r="W54" s="225" t="s">
        <v>640</v>
      </c>
      <c r="X54" s="225" t="s">
        <v>641</v>
      </c>
      <c r="Y54" s="225" t="s">
        <v>642</v>
      </c>
      <c r="Z54" s="225">
        <v>1</v>
      </c>
      <c r="AA54" s="225" t="s">
        <v>643</v>
      </c>
      <c r="AB54" s="230">
        <v>20762.71</v>
      </c>
      <c r="AC54" s="225" t="s">
        <v>644</v>
      </c>
      <c r="AD54" s="230">
        <f>AB54*1.18</f>
        <v>24499.997799999997</v>
      </c>
      <c r="AE54" s="230">
        <v>0</v>
      </c>
      <c r="AF54" s="225" t="s">
        <v>645</v>
      </c>
      <c r="AG54" s="225" t="s">
        <v>510</v>
      </c>
      <c r="AH54" s="225" t="s">
        <v>646</v>
      </c>
      <c r="AI54" s="225" t="s">
        <v>646</v>
      </c>
      <c r="AJ54" s="225" t="s">
        <v>647</v>
      </c>
      <c r="AK54" s="233" t="s">
        <v>648</v>
      </c>
      <c r="AL54" s="225" t="s">
        <v>475</v>
      </c>
      <c r="AM54" s="225" t="s">
        <v>475</v>
      </c>
      <c r="AN54" s="225" t="s">
        <v>475</v>
      </c>
      <c r="AO54" s="225" t="s">
        <v>475</v>
      </c>
      <c r="AP54" s="233" t="s">
        <v>649</v>
      </c>
      <c r="AQ54" s="233" t="s">
        <v>649</v>
      </c>
      <c r="AR54" s="225" t="s">
        <v>649</v>
      </c>
      <c r="AS54" s="225" t="s">
        <v>649</v>
      </c>
      <c r="AT54" s="225" t="s">
        <v>650</v>
      </c>
      <c r="AU54" s="225" t="s">
        <v>475</v>
      </c>
      <c r="AV54" s="225" t="s">
        <v>475</v>
      </c>
    </row>
    <row r="55" spans="1:48" ht="45" x14ac:dyDescent="0.25">
      <c r="A55" s="225" t="s">
        <v>49</v>
      </c>
      <c r="B55" s="226" t="s">
        <v>516</v>
      </c>
      <c r="C55" s="225" t="s">
        <v>634</v>
      </c>
      <c r="D55" s="225" t="s">
        <v>60</v>
      </c>
      <c r="E55" s="227">
        <v>1</v>
      </c>
      <c r="F55" s="228">
        <v>0</v>
      </c>
      <c r="G55" s="228">
        <v>18.95</v>
      </c>
      <c r="H55" s="228">
        <v>0</v>
      </c>
      <c r="I55" s="228">
        <v>2.0880000000000001</v>
      </c>
      <c r="J55" s="228">
        <v>0</v>
      </c>
      <c r="K55" s="228">
        <v>0</v>
      </c>
      <c r="L55" s="227">
        <v>0</v>
      </c>
      <c r="M55" s="225" t="s">
        <v>651</v>
      </c>
      <c r="N55" s="225" t="s">
        <v>652</v>
      </c>
      <c r="O55" s="229" t="s">
        <v>637</v>
      </c>
      <c r="P55" s="230">
        <v>560.77</v>
      </c>
      <c r="Q55" s="225" t="s">
        <v>638</v>
      </c>
      <c r="R55" s="230">
        <v>560.77</v>
      </c>
      <c r="S55" s="231" t="s">
        <v>653</v>
      </c>
      <c r="T55" s="232" t="s">
        <v>653</v>
      </c>
      <c r="U55" s="225">
        <v>2</v>
      </c>
      <c r="V55" s="225">
        <v>2</v>
      </c>
      <c r="W55" s="225" t="s">
        <v>654</v>
      </c>
      <c r="X55" s="225" t="s">
        <v>655</v>
      </c>
      <c r="Y55" s="225" t="s">
        <v>475</v>
      </c>
      <c r="Z55" s="225">
        <v>1</v>
      </c>
      <c r="AA55" s="225" t="s">
        <v>656</v>
      </c>
      <c r="AB55" s="230">
        <v>552358.61</v>
      </c>
      <c r="AC55" s="225" t="s">
        <v>657</v>
      </c>
      <c r="AD55" s="230">
        <v>650734.02706999995</v>
      </c>
      <c r="AE55" s="230">
        <v>0</v>
      </c>
      <c r="AF55" s="225" t="s">
        <v>658</v>
      </c>
      <c r="AG55" s="225" t="s">
        <v>510</v>
      </c>
      <c r="AH55" s="225" t="s">
        <v>659</v>
      </c>
      <c r="AI55" s="225" t="s">
        <v>659</v>
      </c>
      <c r="AJ55" s="225" t="s">
        <v>660</v>
      </c>
      <c r="AK55" s="233" t="s">
        <v>661</v>
      </c>
      <c r="AL55" s="225" t="s">
        <v>475</v>
      </c>
      <c r="AM55" s="225" t="s">
        <v>475</v>
      </c>
      <c r="AN55" s="225" t="s">
        <v>475</v>
      </c>
      <c r="AO55" s="225" t="s">
        <v>475</v>
      </c>
      <c r="AP55" s="233" t="s">
        <v>662</v>
      </c>
      <c r="AQ55" s="233" t="s">
        <v>661</v>
      </c>
      <c r="AR55" s="225" t="s">
        <v>662</v>
      </c>
      <c r="AS55" s="225" t="s">
        <v>661</v>
      </c>
      <c r="AT55" s="225" t="s">
        <v>663</v>
      </c>
      <c r="AU55" s="225" t="s">
        <v>475</v>
      </c>
      <c r="AV55" s="225" t="s">
        <v>475</v>
      </c>
    </row>
    <row r="56" spans="1:48" ht="45" x14ac:dyDescent="0.25">
      <c r="A56" s="225" t="s">
        <v>90</v>
      </c>
      <c r="B56" s="226" t="s">
        <v>516</v>
      </c>
      <c r="C56" s="225" t="s">
        <v>634</v>
      </c>
      <c r="D56" s="225" t="s">
        <v>60</v>
      </c>
      <c r="E56" s="227">
        <v>1</v>
      </c>
      <c r="F56" s="228">
        <v>0</v>
      </c>
      <c r="G56" s="228">
        <v>18.95</v>
      </c>
      <c r="H56" s="228">
        <v>0</v>
      </c>
      <c r="I56" s="228">
        <v>2.0880000000000001</v>
      </c>
      <c r="J56" s="228">
        <v>0</v>
      </c>
      <c r="K56" s="228">
        <v>0</v>
      </c>
      <c r="L56" s="227">
        <v>0</v>
      </c>
      <c r="M56" s="225" t="s">
        <v>664</v>
      </c>
      <c r="N56" s="225" t="s">
        <v>652</v>
      </c>
      <c r="O56" s="229" t="s">
        <v>637</v>
      </c>
      <c r="P56" s="230">
        <v>1860</v>
      </c>
      <c r="Q56" s="225" t="s">
        <v>638</v>
      </c>
      <c r="R56" s="230">
        <v>1860</v>
      </c>
      <c r="S56" s="231" t="s">
        <v>665</v>
      </c>
      <c r="T56" s="232" t="s">
        <v>665</v>
      </c>
      <c r="U56" s="225">
        <v>1</v>
      </c>
      <c r="V56" s="225">
        <v>1</v>
      </c>
      <c r="W56" s="225" t="s">
        <v>666</v>
      </c>
      <c r="X56" s="225" t="s">
        <v>667</v>
      </c>
      <c r="Y56" s="225" t="s">
        <v>475</v>
      </c>
      <c r="Z56" s="225">
        <v>0</v>
      </c>
      <c r="AA56" s="225" t="s">
        <v>475</v>
      </c>
      <c r="AB56" s="230">
        <v>1856.01</v>
      </c>
      <c r="AC56" s="225" t="s">
        <v>666</v>
      </c>
      <c r="AD56" s="230">
        <v>2190.0889099999999</v>
      </c>
      <c r="AE56" s="230">
        <v>0</v>
      </c>
      <c r="AF56" s="225" t="s">
        <v>668</v>
      </c>
      <c r="AG56" s="225" t="s">
        <v>668</v>
      </c>
      <c r="AH56" s="225" t="s">
        <v>669</v>
      </c>
      <c r="AI56" s="225" t="s">
        <v>669</v>
      </c>
      <c r="AJ56" s="225" t="s">
        <v>670</v>
      </c>
      <c r="AK56" s="233" t="s">
        <v>670</v>
      </c>
      <c r="AL56" s="225" t="s">
        <v>671</v>
      </c>
      <c r="AM56" s="225" t="s">
        <v>672</v>
      </c>
      <c r="AN56" s="225" t="s">
        <v>670</v>
      </c>
      <c r="AO56" s="225" t="s">
        <v>673</v>
      </c>
      <c r="AP56" s="233" t="s">
        <v>674</v>
      </c>
      <c r="AQ56" s="233" t="s">
        <v>674</v>
      </c>
      <c r="AR56" s="225" t="s">
        <v>674</v>
      </c>
      <c r="AS56" s="225" t="s">
        <v>674</v>
      </c>
      <c r="AT56" s="225" t="s">
        <v>675</v>
      </c>
      <c r="AU56" s="225" t="s">
        <v>475</v>
      </c>
      <c r="AV56" s="225" t="s">
        <v>475</v>
      </c>
    </row>
  </sheetData>
  <mergeCells count="135">
    <mergeCell ref="AU50:AU52"/>
    <mergeCell ref="AP51:AP52"/>
    <mergeCell ref="AQ51:AQ52"/>
    <mergeCell ref="AC50:AC52"/>
    <mergeCell ref="Y50:Y52"/>
    <mergeCell ref="Z50:Z52"/>
    <mergeCell ref="AA50:AA52"/>
    <mergeCell ref="AB50:AB52"/>
    <mergeCell ref="AV50:AV52"/>
    <mergeCell ref="AT50:AT52"/>
    <mergeCell ref="E51:E52"/>
    <mergeCell ref="F51:F52"/>
    <mergeCell ref="G51:G52"/>
    <mergeCell ref="H51:H52"/>
    <mergeCell ref="I51:I52"/>
    <mergeCell ref="J51:J52"/>
    <mergeCell ref="K51:K52"/>
    <mergeCell ref="L51:L52"/>
    <mergeCell ref="S51:S52"/>
    <mergeCell ref="T51:T52"/>
    <mergeCell ref="AF51:AG51"/>
    <mergeCell ref="AH51:AI51"/>
    <mergeCell ref="AJ51:AJ52"/>
    <mergeCell ref="AK51:AK52"/>
    <mergeCell ref="AL51:AL52"/>
    <mergeCell ref="AP50:AQ50"/>
    <mergeCell ref="AR50:AR52"/>
    <mergeCell ref="AS50:AS52"/>
    <mergeCell ref="A49:AV49"/>
    <mergeCell ref="A50:A52"/>
    <mergeCell ref="B50:B52"/>
    <mergeCell ref="C50:C52"/>
    <mergeCell ref="D50:D52"/>
    <mergeCell ref="E50:L50"/>
    <mergeCell ref="M50:M52"/>
    <mergeCell ref="N50:N52"/>
    <mergeCell ref="O50:O52"/>
    <mergeCell ref="P50:P52"/>
    <mergeCell ref="Q50:Q52"/>
    <mergeCell ref="R50:R52"/>
    <mergeCell ref="S50:T50"/>
    <mergeCell ref="U50:U52"/>
    <mergeCell ref="V50:V52"/>
    <mergeCell ref="W50:W52"/>
    <mergeCell ref="AD50:AD52"/>
    <mergeCell ref="AE50:AE52"/>
    <mergeCell ref="AF50:AK50"/>
    <mergeCell ref="AL50:AO50"/>
    <mergeCell ref="AM51:AM52"/>
    <mergeCell ref="AN51:AN52"/>
    <mergeCell ref="AO51:AO52"/>
    <mergeCell ref="X50:X52"/>
    <mergeCell ref="A44:AV44"/>
    <mergeCell ref="A45:AV45"/>
    <mergeCell ref="A46:AV46"/>
    <mergeCell ref="A47:AV47"/>
    <mergeCell ref="A48:AV48"/>
    <mergeCell ref="A39:AV39"/>
    <mergeCell ref="A40:AV40"/>
    <mergeCell ref="A41:AV41"/>
    <mergeCell ref="A42:AV42"/>
    <mergeCell ref="A43:AV43"/>
    <mergeCell ref="A33:AV33"/>
    <mergeCell ref="A35:AV35"/>
    <mergeCell ref="A36:AV36"/>
    <mergeCell ref="A37:AV37"/>
    <mergeCell ref="A38:AV38"/>
    <mergeCell ref="A15:AV15"/>
    <mergeCell ref="C22:C24"/>
    <mergeCell ref="D22:D24"/>
    <mergeCell ref="E22:L22"/>
    <mergeCell ref="M22:M24"/>
    <mergeCell ref="AA22:AA24"/>
    <mergeCell ref="S23:S24"/>
    <mergeCell ref="T23:T24"/>
    <mergeCell ref="Z22:Z24"/>
    <mergeCell ref="N22:N24"/>
    <mergeCell ref="O22:O24"/>
    <mergeCell ref="P22:P24"/>
    <mergeCell ref="Q22:Q24"/>
    <mergeCell ref="A16:AV16"/>
    <mergeCell ref="A22:A24"/>
    <mergeCell ref="B22:B24"/>
    <mergeCell ref="AR22:AR24"/>
    <mergeCell ref="AS22:AS24"/>
    <mergeCell ref="AL23:AL24"/>
    <mergeCell ref="A10:AV10"/>
    <mergeCell ref="A11:AV11"/>
    <mergeCell ref="A12:AV12"/>
    <mergeCell ref="A13:AV13"/>
    <mergeCell ref="A14:AV14"/>
    <mergeCell ref="A1:C3"/>
    <mergeCell ref="A5:AV5"/>
    <mergeCell ref="A7:AV7"/>
    <mergeCell ref="A8:AV8"/>
    <mergeCell ref="A9:AV9"/>
    <mergeCell ref="A17:AV17"/>
    <mergeCell ref="A18:AV18"/>
    <mergeCell ref="A19:AV19"/>
    <mergeCell ref="A20:AV20"/>
    <mergeCell ref="A21:AV21"/>
    <mergeCell ref="AE22:AE24"/>
    <mergeCell ref="S22:T22"/>
    <mergeCell ref="U22:U24"/>
    <mergeCell ref="V22:V24"/>
    <mergeCell ref="W22:W24"/>
    <mergeCell ref="X22:X24"/>
    <mergeCell ref="Y22:Y24"/>
    <mergeCell ref="AB22:AB24"/>
    <mergeCell ref="AC22:AC24"/>
    <mergeCell ref="AD22:AD24"/>
    <mergeCell ref="AM23:AM24"/>
    <mergeCell ref="AN23:AN24"/>
    <mergeCell ref="AO23:AO24"/>
    <mergeCell ref="AP23:AP24"/>
    <mergeCell ref="AF22:AK22"/>
    <mergeCell ref="AL22:AO22"/>
    <mergeCell ref="AP22:AQ22"/>
    <mergeCell ref="AU22:AU24"/>
    <mergeCell ref="AV22:AV24"/>
    <mergeCell ref="E23:E24"/>
    <mergeCell ref="F23:F24"/>
    <mergeCell ref="G23:G24"/>
    <mergeCell ref="H23:H24"/>
    <mergeCell ref="I23:I24"/>
    <mergeCell ref="J23:J24"/>
    <mergeCell ref="K23:K24"/>
    <mergeCell ref="L23:L24"/>
    <mergeCell ref="AT22:AT24"/>
    <mergeCell ref="AF23:AG23"/>
    <mergeCell ref="AH23:AI23"/>
    <mergeCell ref="AJ23:AJ24"/>
    <mergeCell ref="AK23:AK24"/>
    <mergeCell ref="AQ23:AQ24"/>
    <mergeCell ref="R22:R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3"/>
  <sheetViews>
    <sheetView tabSelected="1" view="pageBreakPreview" zoomScale="80" zoomScaleNormal="90" zoomScaleSheetLayoutView="80" workbookViewId="0">
      <selection activeCell="F20" sqref="F20"/>
    </sheetView>
  </sheetViews>
  <sheetFormatPr defaultColWidth="9.140625" defaultRowHeight="15.75" x14ac:dyDescent="0.25"/>
  <cols>
    <col min="1" max="2" width="71.28515625" style="171" customWidth="1"/>
    <col min="3" max="16384" width="9.140625" style="169"/>
  </cols>
  <sheetData>
    <row r="1" spans="1:2" ht="18.75" x14ac:dyDescent="0.25">
      <c r="A1" s="168"/>
      <c r="B1" s="168" t="s">
        <v>361</v>
      </c>
    </row>
    <row r="2" spans="1:2" ht="18.75" x14ac:dyDescent="0.3">
      <c r="A2" s="170"/>
      <c r="B2" s="170" t="s">
        <v>462</v>
      </c>
    </row>
    <row r="3" spans="1:2" ht="18.75" x14ac:dyDescent="0.3">
      <c r="A3" s="170"/>
      <c r="B3" s="170" t="s">
        <v>484</v>
      </c>
    </row>
    <row r="4" spans="1:2" x14ac:dyDescent="0.25">
      <c r="B4" s="172"/>
    </row>
    <row r="5" spans="1:2" ht="18.75" x14ac:dyDescent="0.3">
      <c r="A5" s="367" t="s">
        <v>682</v>
      </c>
      <c r="B5" s="367"/>
    </row>
    <row r="6" spans="1:2" ht="18.75" x14ac:dyDescent="0.3">
      <c r="A6" s="234"/>
      <c r="B6" s="234"/>
    </row>
    <row r="7" spans="1:2" ht="18.75" x14ac:dyDescent="0.25">
      <c r="A7" s="368" t="s">
        <v>509</v>
      </c>
      <c r="B7" s="368"/>
    </row>
    <row r="8" spans="1:2" ht="18.75" x14ac:dyDescent="0.25">
      <c r="A8" s="126"/>
      <c r="B8" s="126"/>
    </row>
    <row r="9" spans="1:2" x14ac:dyDescent="0.25">
      <c r="A9" s="364" t="s">
        <v>605</v>
      </c>
      <c r="B9" s="364"/>
    </row>
    <row r="10" spans="1:2" x14ac:dyDescent="0.25">
      <c r="A10" s="365" t="s">
        <v>2</v>
      </c>
      <c r="B10" s="365"/>
    </row>
    <row r="11" spans="1:2" ht="18.75" x14ac:dyDescent="0.25">
      <c r="A11" s="126"/>
      <c r="B11" s="126"/>
    </row>
    <row r="12" spans="1:2" x14ac:dyDescent="0.25">
      <c r="A12" s="364" t="s">
        <v>678</v>
      </c>
      <c r="B12" s="364"/>
    </row>
    <row r="13" spans="1:2" x14ac:dyDescent="0.25">
      <c r="A13" s="365" t="s">
        <v>0</v>
      </c>
      <c r="B13" s="365"/>
    </row>
    <row r="14" spans="1:2" ht="18.75" x14ac:dyDescent="0.25">
      <c r="A14" s="125"/>
      <c r="B14" s="125"/>
    </row>
    <row r="15" spans="1:2" x14ac:dyDescent="0.25">
      <c r="A15" s="364" t="s">
        <v>584</v>
      </c>
      <c r="B15" s="364"/>
    </row>
    <row r="16" spans="1:2" x14ac:dyDescent="0.25">
      <c r="A16" s="365" t="s">
        <v>1</v>
      </c>
      <c r="B16" s="365"/>
    </row>
    <row r="17" spans="1:2" x14ac:dyDescent="0.25">
      <c r="B17" s="173"/>
    </row>
    <row r="18" spans="1:2" ht="15.75" customHeight="1" x14ac:dyDescent="0.25">
      <c r="A18" s="366" t="s">
        <v>388</v>
      </c>
      <c r="B18" s="366"/>
    </row>
    <row r="19" spans="1:2" x14ac:dyDescent="0.25">
      <c r="B19" s="172"/>
    </row>
    <row r="20" spans="1:2" ht="16.5" thickBot="1" x14ac:dyDescent="0.3">
      <c r="B20" s="174"/>
    </row>
    <row r="21" spans="1:2" ht="43.5" thickBot="1" x14ac:dyDescent="0.3">
      <c r="A21" s="200" t="s">
        <v>282</v>
      </c>
      <c r="B21" s="201" t="s">
        <v>584</v>
      </c>
    </row>
    <row r="22" spans="1:2" ht="16.5" thickBot="1" x14ac:dyDescent="0.3">
      <c r="A22" s="175" t="s">
        <v>273</v>
      </c>
      <c r="B22" s="176" t="s">
        <v>550</v>
      </c>
    </row>
    <row r="23" spans="1:2" ht="16.5" thickBot="1" x14ac:dyDescent="0.3">
      <c r="A23" s="175" t="s">
        <v>424</v>
      </c>
      <c r="B23" s="176" t="s">
        <v>604</v>
      </c>
    </row>
    <row r="24" spans="1:2" ht="16.5" thickBot="1" x14ac:dyDescent="0.3">
      <c r="A24" s="175" t="s">
        <v>187</v>
      </c>
      <c r="B24" s="176" t="s">
        <v>681</v>
      </c>
    </row>
    <row r="25" spans="1:2" ht="16.5" thickBot="1" x14ac:dyDescent="0.3">
      <c r="A25" s="177" t="s">
        <v>410</v>
      </c>
      <c r="B25" s="176">
        <v>2021</v>
      </c>
    </row>
    <row r="26" spans="1:2" ht="16.5" thickBot="1" x14ac:dyDescent="0.3">
      <c r="A26" s="177" t="s">
        <v>433</v>
      </c>
      <c r="B26" s="178" t="s">
        <v>581</v>
      </c>
    </row>
    <row r="27" spans="1:2" ht="16.5" thickBot="1" x14ac:dyDescent="0.3">
      <c r="A27" s="179" t="s">
        <v>552</v>
      </c>
      <c r="B27" s="135"/>
    </row>
    <row r="28" spans="1:2" ht="30.75" thickBot="1" x14ac:dyDescent="0.3">
      <c r="A28" s="136" t="s">
        <v>553</v>
      </c>
      <c r="B28" s="180" t="s">
        <v>608</v>
      </c>
    </row>
    <row r="29" spans="1:2" ht="60.75" thickBot="1" x14ac:dyDescent="0.3">
      <c r="A29" s="136" t="s">
        <v>554</v>
      </c>
      <c r="B29" s="134" t="s">
        <v>568</v>
      </c>
    </row>
    <row r="30" spans="1:2" ht="60.75" thickBot="1" x14ac:dyDescent="0.3">
      <c r="A30" s="136" t="s">
        <v>555</v>
      </c>
      <c r="B30" s="180" t="s">
        <v>569</v>
      </c>
    </row>
    <row r="31" spans="1:2" ht="16.5" thickBot="1" x14ac:dyDescent="0.3">
      <c r="A31" s="179" t="s">
        <v>556</v>
      </c>
      <c r="B31" s="135"/>
    </row>
    <row r="32" spans="1:2" ht="150.75" thickBot="1" x14ac:dyDescent="0.3">
      <c r="A32" s="136" t="s">
        <v>557</v>
      </c>
      <c r="B32" s="135" t="s">
        <v>609</v>
      </c>
    </row>
    <row r="33" spans="1:2" ht="16.5" thickBot="1" x14ac:dyDescent="0.3">
      <c r="A33" s="179" t="s">
        <v>558</v>
      </c>
      <c r="B33" s="135"/>
    </row>
    <row r="34" spans="1:2" ht="30.75" thickBot="1" x14ac:dyDescent="0.3">
      <c r="A34" s="136" t="s">
        <v>559</v>
      </c>
      <c r="B34" s="135" t="s">
        <v>570</v>
      </c>
    </row>
    <row r="35" spans="1:2" ht="16.5" thickBot="1" x14ac:dyDescent="0.3">
      <c r="A35" s="179" t="s">
        <v>560</v>
      </c>
      <c r="B35" s="135" t="s">
        <v>579</v>
      </c>
    </row>
    <row r="36" spans="1:2" ht="16.5" thickBot="1" x14ac:dyDescent="0.3">
      <c r="A36" s="179" t="s">
        <v>561</v>
      </c>
      <c r="B36" s="135" t="s">
        <v>579</v>
      </c>
    </row>
    <row r="37" spans="1:2" ht="16.5" thickBot="1" x14ac:dyDescent="0.3">
      <c r="A37" s="179" t="s">
        <v>562</v>
      </c>
      <c r="B37" s="136" t="s">
        <v>579</v>
      </c>
    </row>
    <row r="38" spans="1:2" ht="16.5" thickBot="1" x14ac:dyDescent="0.3">
      <c r="A38" s="181" t="s">
        <v>563</v>
      </c>
      <c r="B38" s="134" t="s">
        <v>580</v>
      </c>
    </row>
    <row r="39" spans="1:2" ht="30.75" thickBot="1" x14ac:dyDescent="0.3">
      <c r="A39" s="182" t="s">
        <v>564</v>
      </c>
      <c r="B39" s="134"/>
    </row>
    <row r="40" spans="1:2" ht="16.5" thickBot="1" x14ac:dyDescent="0.3">
      <c r="A40" s="182" t="s">
        <v>565</v>
      </c>
      <c r="B40" s="134"/>
    </row>
    <row r="41" spans="1:2" ht="16.5" thickBot="1" x14ac:dyDescent="0.3">
      <c r="A41" s="182" t="s">
        <v>566</v>
      </c>
      <c r="B41" s="134"/>
    </row>
    <row r="42" spans="1:2" ht="16.5" thickBot="1" x14ac:dyDescent="0.3">
      <c r="A42" s="182" t="s">
        <v>567</v>
      </c>
      <c r="B42" s="134"/>
    </row>
    <row r="43" spans="1:2" ht="16.5" thickBot="1" x14ac:dyDescent="0.3">
      <c r="A43" s="183" t="s">
        <v>549</v>
      </c>
      <c r="B43" s="184">
        <v>926.56265542999995</v>
      </c>
    </row>
    <row r="44" spans="1:2" ht="16.5" thickBot="1" x14ac:dyDescent="0.3">
      <c r="A44" s="183" t="s">
        <v>548</v>
      </c>
      <c r="B44" s="184">
        <v>792.01829841999995</v>
      </c>
    </row>
    <row r="45" spans="1:2" ht="16.5" thickBot="1" x14ac:dyDescent="0.3">
      <c r="A45" s="178" t="s">
        <v>225</v>
      </c>
      <c r="B45" s="178" t="s">
        <v>547</v>
      </c>
    </row>
    <row r="46" spans="1:2" ht="16.5" thickBot="1" x14ac:dyDescent="0.3">
      <c r="A46" s="183" t="s">
        <v>415</v>
      </c>
      <c r="B46" s="185">
        <v>817.00951640666653</v>
      </c>
    </row>
    <row r="47" spans="1:2" ht="29.25" thickBot="1" x14ac:dyDescent="0.3">
      <c r="A47" s="183" t="s">
        <v>546</v>
      </c>
      <c r="B47" s="185">
        <v>109.62545</v>
      </c>
    </row>
    <row r="48" spans="1:2" ht="16.5" thickBot="1" x14ac:dyDescent="0.3">
      <c r="A48" s="178" t="s">
        <v>451</v>
      </c>
      <c r="B48" s="178"/>
    </row>
    <row r="49" spans="1:2" ht="30.75" thickBot="1" x14ac:dyDescent="0.3">
      <c r="A49" s="183" t="s">
        <v>545</v>
      </c>
      <c r="B49" s="178" t="s">
        <v>679</v>
      </c>
    </row>
    <row r="50" spans="1:2" ht="16.5" thickBot="1" x14ac:dyDescent="0.3">
      <c r="A50" s="178" t="s">
        <v>542</v>
      </c>
      <c r="B50" s="184">
        <v>41.28</v>
      </c>
    </row>
    <row r="51" spans="1:2" ht="16.5" thickBot="1" x14ac:dyDescent="0.3">
      <c r="A51" s="178" t="s">
        <v>9</v>
      </c>
      <c r="B51" s="186">
        <v>4.45517631841559E-2</v>
      </c>
    </row>
    <row r="52" spans="1:2" ht="16.5" thickBot="1" x14ac:dyDescent="0.3">
      <c r="A52" s="178" t="s">
        <v>482</v>
      </c>
      <c r="B52" s="184">
        <v>41.278001570000001</v>
      </c>
    </row>
    <row r="53" spans="1:2" ht="16.5" thickBot="1" x14ac:dyDescent="0.3">
      <c r="A53" s="178" t="s">
        <v>541</v>
      </c>
      <c r="B53" s="184">
        <v>13.96625557</v>
      </c>
    </row>
    <row r="54" spans="1:2" ht="30.75" thickBot="1" x14ac:dyDescent="0.3">
      <c r="A54" s="183" t="s">
        <v>545</v>
      </c>
      <c r="B54" s="178" t="s">
        <v>680</v>
      </c>
    </row>
    <row r="55" spans="1:2" ht="16.5" thickBot="1" x14ac:dyDescent="0.3">
      <c r="A55" s="178" t="s">
        <v>542</v>
      </c>
      <c r="B55" s="185">
        <v>0.62</v>
      </c>
    </row>
    <row r="56" spans="1:2" ht="16.5" thickBot="1" x14ac:dyDescent="0.3">
      <c r="A56" s="178" t="s">
        <v>9</v>
      </c>
      <c r="B56" s="186">
        <v>6.6913985402559733E-4</v>
      </c>
    </row>
    <row r="57" spans="1:2" ht="16.5" thickBot="1" x14ac:dyDescent="0.3">
      <c r="A57" s="178" t="s">
        <v>482</v>
      </c>
      <c r="B57" s="185">
        <v>0.62277559999999998</v>
      </c>
    </row>
    <row r="58" spans="1:2" ht="16.5" thickBot="1" x14ac:dyDescent="0.3">
      <c r="A58" s="178" t="s">
        <v>541</v>
      </c>
      <c r="B58" s="185">
        <v>0.35231306000000001</v>
      </c>
    </row>
    <row r="59" spans="1:2" ht="29.25" thickBot="1" x14ac:dyDescent="0.3">
      <c r="A59" s="183" t="s">
        <v>545</v>
      </c>
      <c r="B59" s="185" t="s">
        <v>582</v>
      </c>
    </row>
    <row r="60" spans="1:2" ht="16.5" thickBot="1" x14ac:dyDescent="0.3">
      <c r="A60" s="178" t="s">
        <v>542</v>
      </c>
      <c r="B60" s="185">
        <v>112.12</v>
      </c>
    </row>
    <row r="61" spans="1:2" ht="16.5" thickBot="1" x14ac:dyDescent="0.3">
      <c r="A61" s="178" t="s">
        <v>9</v>
      </c>
      <c r="B61" s="187">
        <v>0.12100638779572577</v>
      </c>
    </row>
    <row r="62" spans="1:2" ht="16.5" thickBot="1" x14ac:dyDescent="0.3">
      <c r="A62" s="178" t="s">
        <v>482</v>
      </c>
      <c r="B62" s="185">
        <v>101.10768580000001</v>
      </c>
    </row>
    <row r="63" spans="1:2" ht="16.5" thickBot="1" x14ac:dyDescent="0.3">
      <c r="A63" s="178" t="s">
        <v>541</v>
      </c>
      <c r="B63" s="184">
        <v>96.627763999999999</v>
      </c>
    </row>
    <row r="64" spans="1:2" ht="30.75" thickBot="1" x14ac:dyDescent="0.3">
      <c r="A64" s="183" t="s">
        <v>545</v>
      </c>
      <c r="B64" s="185" t="s">
        <v>676</v>
      </c>
    </row>
    <row r="65" spans="1:2" ht="16.5" thickBot="1" x14ac:dyDescent="0.3">
      <c r="A65" s="178" t="s">
        <v>542</v>
      </c>
      <c r="B65" s="185">
        <v>651.78316388999997</v>
      </c>
    </row>
    <row r="66" spans="1:2" ht="16.5" thickBot="1" x14ac:dyDescent="0.3">
      <c r="A66" s="178" t="s">
        <v>9</v>
      </c>
      <c r="B66" s="187">
        <v>0.79776691801172961</v>
      </c>
    </row>
    <row r="67" spans="1:2" ht="16.5" thickBot="1" x14ac:dyDescent="0.3">
      <c r="A67" s="178" t="s">
        <v>482</v>
      </c>
      <c r="B67" s="185">
        <v>650.48682310000004</v>
      </c>
    </row>
    <row r="68" spans="1:2" ht="16.5" thickBot="1" x14ac:dyDescent="0.3">
      <c r="A68" s="178" t="s">
        <v>541</v>
      </c>
      <c r="B68" s="185">
        <v>551.26001958000006</v>
      </c>
    </row>
    <row r="69" spans="1:2" ht="16.5" thickBot="1" x14ac:dyDescent="0.3">
      <c r="A69" s="183" t="s">
        <v>544</v>
      </c>
      <c r="B69" s="185"/>
    </row>
    <row r="70" spans="1:2" ht="16.5" thickBot="1" x14ac:dyDescent="0.3">
      <c r="A70" s="178" t="s">
        <v>600</v>
      </c>
      <c r="B70" s="185"/>
    </row>
    <row r="71" spans="1:2" ht="16.5" thickBot="1" x14ac:dyDescent="0.3">
      <c r="A71" s="178" t="s">
        <v>9</v>
      </c>
      <c r="B71" s="186"/>
    </row>
    <row r="72" spans="1:2" ht="16.5" thickBot="1" x14ac:dyDescent="0.3">
      <c r="A72" s="178" t="s">
        <v>482</v>
      </c>
      <c r="B72" s="185"/>
    </row>
    <row r="73" spans="1:2" ht="16.5" thickBot="1" x14ac:dyDescent="0.3">
      <c r="A73" s="178" t="s">
        <v>541</v>
      </c>
      <c r="B73" s="185"/>
    </row>
    <row r="74" spans="1:2" ht="29.25" thickBot="1" x14ac:dyDescent="0.3">
      <c r="A74" s="183" t="s">
        <v>543</v>
      </c>
      <c r="B74" s="203" t="s">
        <v>677</v>
      </c>
    </row>
    <row r="75" spans="1:2" ht="16.5" thickBot="1" x14ac:dyDescent="0.3">
      <c r="A75" s="178" t="s">
        <v>542</v>
      </c>
      <c r="B75" s="185">
        <v>11.206352516666632</v>
      </c>
    </row>
    <row r="76" spans="1:2" ht="16.5" thickBot="1" x14ac:dyDescent="0.3">
      <c r="A76" s="178" t="s">
        <v>9</v>
      </c>
      <c r="B76" s="186">
        <v>1.2094543688970477E-2</v>
      </c>
    </row>
    <row r="77" spans="1:2" ht="16.5" thickBot="1" x14ac:dyDescent="0.3">
      <c r="A77" s="178" t="s">
        <v>482</v>
      </c>
      <c r="B77" s="188">
        <v>11.206352516666632</v>
      </c>
    </row>
    <row r="78" spans="1:2" ht="16.5" thickBot="1" x14ac:dyDescent="0.3">
      <c r="A78" s="178" t="s">
        <v>541</v>
      </c>
      <c r="B78" s="188">
        <v>105.91198475</v>
      </c>
    </row>
    <row r="79" spans="1:2" ht="29.25" thickBot="1" x14ac:dyDescent="0.3">
      <c r="A79" s="177" t="s">
        <v>7</v>
      </c>
      <c r="B79" s="189">
        <v>1</v>
      </c>
    </row>
    <row r="80" spans="1:2" ht="16.5" thickBot="1" x14ac:dyDescent="0.3">
      <c r="A80" s="190" t="s">
        <v>451</v>
      </c>
      <c r="B80" s="185"/>
    </row>
    <row r="81" spans="1:2" ht="16.5" thickBot="1" x14ac:dyDescent="0.3">
      <c r="A81" s="190" t="s">
        <v>540</v>
      </c>
      <c r="B81" s="189">
        <v>1</v>
      </c>
    </row>
    <row r="82" spans="1:2" ht="16.5" thickBot="1" x14ac:dyDescent="0.3">
      <c r="A82" s="190" t="s">
        <v>539</v>
      </c>
      <c r="B82" s="189">
        <v>1</v>
      </c>
    </row>
    <row r="83" spans="1:2" ht="16.5" thickBot="1" x14ac:dyDescent="0.3">
      <c r="A83" s="190" t="s">
        <v>538</v>
      </c>
      <c r="B83" s="189">
        <v>1</v>
      </c>
    </row>
    <row r="84" spans="1:2" ht="16.5" thickBot="1" x14ac:dyDescent="0.3">
      <c r="A84" s="177" t="s">
        <v>8</v>
      </c>
      <c r="B84" s="187">
        <v>0.86848054351296944</v>
      </c>
    </row>
    <row r="85" spans="1:2" ht="16.5" thickBot="1" x14ac:dyDescent="0.3">
      <c r="A85" s="177" t="s">
        <v>537</v>
      </c>
      <c r="B85" s="203">
        <v>804.7016385866666</v>
      </c>
    </row>
    <row r="86" spans="1:2" ht="16.5" thickBot="1" x14ac:dyDescent="0.3">
      <c r="A86" s="177" t="s">
        <v>6</v>
      </c>
      <c r="B86" s="187">
        <v>0.96982397817363819</v>
      </c>
    </row>
    <row r="87" spans="1:2" ht="16.5" thickBot="1" x14ac:dyDescent="0.3">
      <c r="A87" s="177" t="s">
        <v>536</v>
      </c>
      <c r="B87" s="185">
        <v>768.11833696000008</v>
      </c>
    </row>
    <row r="88" spans="1:2" ht="16.5" thickBot="1" x14ac:dyDescent="0.3">
      <c r="A88" s="177" t="s">
        <v>430</v>
      </c>
      <c r="B88" s="177"/>
    </row>
    <row r="89" spans="1:2" ht="16.5" thickBot="1" x14ac:dyDescent="0.3">
      <c r="A89" s="190" t="s">
        <v>12</v>
      </c>
      <c r="B89" s="190" t="s">
        <v>607</v>
      </c>
    </row>
    <row r="90" spans="1:2" ht="16.5" thickBot="1" x14ac:dyDescent="0.3">
      <c r="A90" s="190" t="s">
        <v>15</v>
      </c>
      <c r="B90" s="190" t="s">
        <v>517</v>
      </c>
    </row>
    <row r="91" spans="1:2" ht="16.5" thickBot="1" x14ac:dyDescent="0.3">
      <c r="A91" s="190" t="s">
        <v>16</v>
      </c>
      <c r="B91" s="190"/>
    </row>
    <row r="92" spans="1:2" ht="16.5" thickBot="1" x14ac:dyDescent="0.3">
      <c r="A92" s="190" t="s">
        <v>13</v>
      </c>
      <c r="B92" s="190" t="s">
        <v>583</v>
      </c>
    </row>
    <row r="93" spans="1:2" ht="16.5" thickBot="1" x14ac:dyDescent="0.3">
      <c r="A93" s="190" t="s">
        <v>14</v>
      </c>
      <c r="B93" s="177"/>
    </row>
    <row r="94" spans="1:2" ht="29.25" thickBot="1" x14ac:dyDescent="0.3">
      <c r="A94" s="177" t="s">
        <v>335</v>
      </c>
      <c r="B94" s="177"/>
    </row>
    <row r="95" spans="1:2" ht="29.25" thickBot="1" x14ac:dyDescent="0.3">
      <c r="A95" s="177" t="s">
        <v>258</v>
      </c>
      <c r="B95" s="188">
        <v>25</v>
      </c>
    </row>
    <row r="96" spans="1:2" ht="16.5" thickBot="1" x14ac:dyDescent="0.3">
      <c r="A96" s="190" t="s">
        <v>451</v>
      </c>
      <c r="B96" s="191"/>
    </row>
    <row r="97" spans="1:2" ht="16.5" thickBot="1" x14ac:dyDescent="0.3">
      <c r="A97" s="190" t="s">
        <v>535</v>
      </c>
      <c r="B97" s="188">
        <v>10</v>
      </c>
    </row>
    <row r="98" spans="1:2" ht="16.5" thickBot="1" x14ac:dyDescent="0.3">
      <c r="A98" s="190" t="s">
        <v>534</v>
      </c>
      <c r="B98" s="192">
        <v>15</v>
      </c>
    </row>
    <row r="99" spans="1:2" ht="16.5" thickBot="1" x14ac:dyDescent="0.3">
      <c r="A99" s="193" t="s">
        <v>329</v>
      </c>
      <c r="B99" s="178"/>
    </row>
    <row r="100" spans="1:2" ht="16.5" thickBot="1" x14ac:dyDescent="0.3">
      <c r="A100" s="177" t="s">
        <v>208</v>
      </c>
      <c r="B100" s="178" t="s">
        <v>404</v>
      </c>
    </row>
    <row r="101" spans="1:2" ht="16.5" thickBot="1" x14ac:dyDescent="0.3">
      <c r="A101" s="178" t="s">
        <v>533</v>
      </c>
      <c r="B101" s="178"/>
    </row>
    <row r="102" spans="1:2" ht="16.5" thickBot="1" x14ac:dyDescent="0.3">
      <c r="A102" s="178" t="s">
        <v>532</v>
      </c>
      <c r="B102" s="178"/>
    </row>
    <row r="103" spans="1:2" ht="16.5" thickBot="1" x14ac:dyDescent="0.3">
      <c r="A103" s="190" t="s">
        <v>531</v>
      </c>
      <c r="B103" s="190"/>
    </row>
    <row r="104" spans="1:2" ht="29.25" thickBot="1" x14ac:dyDescent="0.3">
      <c r="A104" s="194" t="s">
        <v>435</v>
      </c>
      <c r="B104" s="194"/>
    </row>
    <row r="105" spans="1:2" ht="29.25" thickBot="1" x14ac:dyDescent="0.3">
      <c r="A105" s="177" t="s">
        <v>436</v>
      </c>
      <c r="B105" s="177"/>
    </row>
    <row r="106" spans="1:2" ht="16.5" thickBot="1" x14ac:dyDescent="0.3">
      <c r="A106" s="190" t="s">
        <v>530</v>
      </c>
      <c r="B106" s="190" t="s">
        <v>603</v>
      </c>
    </row>
    <row r="107" spans="1:2" ht="16.5" thickBot="1" x14ac:dyDescent="0.3">
      <c r="A107" s="190" t="s">
        <v>529</v>
      </c>
      <c r="B107" s="190" t="s">
        <v>603</v>
      </c>
    </row>
    <row r="108" spans="1:2" ht="16.5" thickBot="1" x14ac:dyDescent="0.3">
      <c r="A108" s="190" t="s">
        <v>528</v>
      </c>
      <c r="B108" s="190"/>
    </row>
    <row r="109" spans="1:2" ht="16.5" thickBot="1" x14ac:dyDescent="0.3">
      <c r="A109" s="190" t="s">
        <v>527</v>
      </c>
      <c r="B109" s="190"/>
    </row>
    <row r="110" spans="1:2" ht="16.5" thickBot="1" x14ac:dyDescent="0.3">
      <c r="A110" s="195" t="s">
        <v>526</v>
      </c>
      <c r="B110" s="195"/>
    </row>
    <row r="111" spans="1:2" x14ac:dyDescent="0.25">
      <c r="B111" s="196"/>
    </row>
    <row r="112" spans="1:2" x14ac:dyDescent="0.25">
      <c r="A112" s="197"/>
      <c r="B112" s="198"/>
    </row>
    <row r="113" spans="2:2" x14ac:dyDescent="0.25">
      <c r="B113" s="199"/>
    </row>
  </sheetData>
  <autoFilter ref="A21:B110"/>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7" sqref="A7"/>
    </sheetView>
  </sheetViews>
  <sheetFormatPr defaultRowHeight="15" x14ac:dyDescent="0.25"/>
  <cols>
    <col min="1" max="1" width="20" customWidth="1"/>
  </cols>
  <sheetData>
    <row r="1" spans="1:1" x14ac:dyDescent="0.25">
      <c r="A1" s="202"/>
    </row>
    <row r="2" spans="1:1" x14ac:dyDescent="0.25">
      <c r="A2" s="202">
        <v>47114673.079999998</v>
      </c>
    </row>
    <row r="3" spans="1:1" x14ac:dyDescent="0.25">
      <c r="A3" s="202">
        <v>3838605.67</v>
      </c>
    </row>
    <row r="4" spans="1:1" x14ac:dyDescent="0.25">
      <c r="A4" s="202">
        <v>4981.4799999999996</v>
      </c>
    </row>
    <row r="5" spans="1:1" x14ac:dyDescent="0.25">
      <c r="A5">
        <v>301.29000000000002</v>
      </c>
    </row>
    <row r="7" spans="1:1" x14ac:dyDescent="0.25">
      <c r="A7" s="202">
        <f>SUM(A2:A5)</f>
        <v>50958561.519999996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61" customWidth="1"/>
    <col min="18" max="18" width="27" style="61" customWidth="1"/>
    <col min="19" max="19" width="43" customWidth="1"/>
    <col min="20" max="28" width="9.28515625" customWidth="1"/>
  </cols>
  <sheetData>
    <row r="1" spans="1:28" ht="18.75" customHeight="1" x14ac:dyDescent="0.25">
      <c r="A1" s="11"/>
      <c r="Q1" s="60"/>
      <c r="R1" s="60"/>
      <c r="S1" s="18" t="s">
        <v>361</v>
      </c>
    </row>
    <row r="2" spans="1:28" ht="18.75" customHeight="1" x14ac:dyDescent="0.3">
      <c r="A2" s="11"/>
      <c r="Q2" s="60"/>
      <c r="R2" s="60"/>
      <c r="S2" s="9" t="s">
        <v>462</v>
      </c>
    </row>
    <row r="3" spans="1:28" ht="18.75" x14ac:dyDescent="0.3">
      <c r="Q3" s="60"/>
      <c r="R3" s="60"/>
      <c r="S3" s="9" t="s">
        <v>485</v>
      </c>
    </row>
    <row r="4" spans="1:28" ht="18.75" customHeight="1" x14ac:dyDescent="0.25">
      <c r="A4" s="235" t="s">
        <v>682</v>
      </c>
      <c r="B4" s="235"/>
      <c r="C4" s="235"/>
      <c r="D4" s="235"/>
      <c r="E4" s="235"/>
      <c r="F4" s="235"/>
      <c r="G4" s="235"/>
      <c r="H4" s="235"/>
      <c r="I4" s="235"/>
      <c r="J4" s="235"/>
      <c r="K4" s="235"/>
      <c r="L4" s="235"/>
      <c r="M4" s="235"/>
      <c r="N4" s="235"/>
      <c r="O4" s="235"/>
      <c r="P4" s="235"/>
      <c r="Q4" s="235"/>
      <c r="R4" s="235"/>
      <c r="S4" s="235"/>
    </row>
    <row r="5" spans="1:28" ht="15.75" x14ac:dyDescent="0.25">
      <c r="A5" s="10"/>
      <c r="Q5" s="60"/>
      <c r="R5" s="60"/>
    </row>
    <row r="6" spans="1:28" ht="18.75" x14ac:dyDescent="0.25">
      <c r="A6" s="236" t="s">
        <v>334</v>
      </c>
      <c r="B6" s="236"/>
      <c r="C6" s="236"/>
      <c r="D6" s="236"/>
      <c r="E6" s="236"/>
      <c r="F6" s="236"/>
      <c r="G6" s="236"/>
      <c r="H6" s="236"/>
      <c r="I6" s="236"/>
      <c r="J6" s="236"/>
      <c r="K6" s="236"/>
      <c r="L6" s="236"/>
      <c r="M6" s="236"/>
      <c r="N6" s="236"/>
      <c r="O6" s="236"/>
      <c r="P6" s="236"/>
      <c r="Q6" s="236"/>
      <c r="R6" s="236"/>
      <c r="S6" s="236"/>
      <c r="T6" s="8"/>
      <c r="U6" s="8"/>
      <c r="V6" s="8"/>
      <c r="W6" s="8"/>
      <c r="X6" s="8"/>
      <c r="Y6" s="8"/>
      <c r="Z6" s="8"/>
      <c r="AA6" s="8"/>
      <c r="AB6" s="8"/>
    </row>
    <row r="7" spans="1:28" ht="18.75" x14ac:dyDescent="0.25">
      <c r="A7" s="236"/>
      <c r="B7" s="236"/>
      <c r="C7" s="236"/>
      <c r="D7" s="236"/>
      <c r="E7" s="236"/>
      <c r="F7" s="236"/>
      <c r="G7" s="236"/>
      <c r="H7" s="236"/>
      <c r="I7" s="236"/>
      <c r="J7" s="236"/>
      <c r="K7" s="236"/>
      <c r="L7" s="236"/>
      <c r="M7" s="236"/>
      <c r="N7" s="236"/>
      <c r="O7" s="236"/>
      <c r="P7" s="236"/>
      <c r="Q7" s="236"/>
      <c r="R7" s="236"/>
      <c r="S7" s="236"/>
      <c r="T7" s="8"/>
      <c r="U7" s="8"/>
      <c r="V7" s="8"/>
      <c r="W7" s="8"/>
      <c r="X7" s="8"/>
      <c r="Y7" s="8"/>
      <c r="Z7" s="8"/>
      <c r="AA7" s="8"/>
      <c r="AB7" s="8"/>
    </row>
    <row r="8" spans="1:28" ht="18.75" x14ac:dyDescent="0.25">
      <c r="A8" s="237" t="s">
        <v>605</v>
      </c>
      <c r="B8" s="237"/>
      <c r="C8" s="237"/>
      <c r="D8" s="237"/>
      <c r="E8" s="237"/>
      <c r="F8" s="237"/>
      <c r="G8" s="237"/>
      <c r="H8" s="237"/>
      <c r="I8" s="237"/>
      <c r="J8" s="237"/>
      <c r="K8" s="237"/>
      <c r="L8" s="237"/>
      <c r="M8" s="237"/>
      <c r="N8" s="237"/>
      <c r="O8" s="237"/>
      <c r="P8" s="237"/>
      <c r="Q8" s="237"/>
      <c r="R8" s="237"/>
      <c r="S8" s="237"/>
      <c r="T8" s="8"/>
      <c r="U8" s="8"/>
      <c r="V8" s="8"/>
      <c r="W8" s="8"/>
      <c r="X8" s="8"/>
      <c r="Y8" s="8"/>
      <c r="Z8" s="8"/>
      <c r="AA8" s="8"/>
      <c r="AB8" s="8"/>
    </row>
    <row r="9" spans="1:28" ht="18.75" x14ac:dyDescent="0.25">
      <c r="A9" s="238" t="s">
        <v>2</v>
      </c>
      <c r="B9" s="238"/>
      <c r="C9" s="238"/>
      <c r="D9" s="238"/>
      <c r="E9" s="238"/>
      <c r="F9" s="238"/>
      <c r="G9" s="238"/>
      <c r="H9" s="238"/>
      <c r="I9" s="238"/>
      <c r="J9" s="238"/>
      <c r="K9" s="238"/>
      <c r="L9" s="238"/>
      <c r="M9" s="238"/>
      <c r="N9" s="238"/>
      <c r="O9" s="238"/>
      <c r="P9" s="238"/>
      <c r="Q9" s="238"/>
      <c r="R9" s="238"/>
      <c r="S9" s="238"/>
      <c r="T9" s="8"/>
      <c r="U9" s="8"/>
      <c r="V9" s="8"/>
      <c r="W9" s="8"/>
      <c r="X9" s="8"/>
      <c r="Y9" s="8"/>
      <c r="Z9" s="8"/>
      <c r="AA9" s="8"/>
      <c r="AB9" s="8"/>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8"/>
      <c r="U10" s="8"/>
      <c r="V10" s="8"/>
      <c r="W10" s="8"/>
      <c r="X10" s="8"/>
      <c r="Y10" s="8"/>
      <c r="Z10" s="8"/>
      <c r="AA10" s="8"/>
      <c r="AB10" s="8"/>
    </row>
    <row r="11" spans="1:28" ht="18.75" x14ac:dyDescent="0.25">
      <c r="A11" s="237" t="s">
        <v>168</v>
      </c>
      <c r="B11" s="237"/>
      <c r="C11" s="237"/>
      <c r="D11" s="237"/>
      <c r="E11" s="237"/>
      <c r="F11" s="237"/>
      <c r="G11" s="237"/>
      <c r="H11" s="237"/>
      <c r="I11" s="237"/>
      <c r="J11" s="237"/>
      <c r="K11" s="237"/>
      <c r="L11" s="237"/>
      <c r="M11" s="237"/>
      <c r="N11" s="237"/>
      <c r="O11" s="237"/>
      <c r="P11" s="237"/>
      <c r="Q11" s="237"/>
      <c r="R11" s="237"/>
      <c r="S11" s="237"/>
      <c r="T11" s="8"/>
      <c r="U11" s="8"/>
      <c r="V11" s="8"/>
      <c r="W11" s="8"/>
      <c r="X11" s="8"/>
      <c r="Y11" s="8"/>
      <c r="Z11" s="8"/>
      <c r="AA11" s="8"/>
      <c r="AB11" s="8"/>
    </row>
    <row r="12" spans="1:28" ht="18.75" x14ac:dyDescent="0.25">
      <c r="A12" s="238" t="s">
        <v>0</v>
      </c>
      <c r="B12" s="238"/>
      <c r="C12" s="238"/>
      <c r="D12" s="238"/>
      <c r="E12" s="238"/>
      <c r="F12" s="238"/>
      <c r="G12" s="238"/>
      <c r="H12" s="238"/>
      <c r="I12" s="238"/>
      <c r="J12" s="238"/>
      <c r="K12" s="238"/>
      <c r="L12" s="238"/>
      <c r="M12" s="238"/>
      <c r="N12" s="238"/>
      <c r="O12" s="238"/>
      <c r="P12" s="238"/>
      <c r="Q12" s="238"/>
      <c r="R12" s="238"/>
      <c r="S12" s="238"/>
      <c r="T12" s="8"/>
      <c r="U12" s="8"/>
      <c r="V12" s="8"/>
      <c r="W12" s="8"/>
      <c r="X12" s="8"/>
      <c r="Y12" s="8"/>
      <c r="Z12" s="8"/>
      <c r="AA12" s="8"/>
      <c r="AB12" s="8"/>
    </row>
    <row r="13" spans="1:28" ht="15.75" customHeight="1" x14ac:dyDescent="0.25">
      <c r="A13" s="243"/>
      <c r="B13" s="243"/>
      <c r="C13" s="243"/>
      <c r="D13" s="243"/>
      <c r="E13" s="243"/>
      <c r="F13" s="243"/>
      <c r="G13" s="243"/>
      <c r="H13" s="243"/>
      <c r="I13" s="243"/>
      <c r="J13" s="243"/>
      <c r="K13" s="243"/>
      <c r="L13" s="243"/>
      <c r="M13" s="243"/>
      <c r="N13" s="243"/>
      <c r="O13" s="243"/>
      <c r="P13" s="243"/>
      <c r="Q13" s="243"/>
      <c r="R13" s="243"/>
      <c r="S13" s="243"/>
      <c r="T13" s="2"/>
      <c r="U13" s="2"/>
      <c r="V13" s="2"/>
      <c r="W13" s="2"/>
      <c r="X13" s="2"/>
      <c r="Y13" s="2"/>
      <c r="Z13" s="2"/>
      <c r="AA13" s="2"/>
      <c r="AB13" s="2"/>
    </row>
    <row r="14" spans="1:28" ht="18.75" x14ac:dyDescent="0.25">
      <c r="A14" s="237" t="s">
        <v>396</v>
      </c>
      <c r="B14" s="237"/>
      <c r="C14" s="237"/>
      <c r="D14" s="237"/>
      <c r="E14" s="237"/>
      <c r="F14" s="237"/>
      <c r="G14" s="237"/>
      <c r="H14" s="237"/>
      <c r="I14" s="237"/>
      <c r="J14" s="237"/>
      <c r="K14" s="237"/>
      <c r="L14" s="237"/>
      <c r="M14" s="237"/>
      <c r="N14" s="237"/>
      <c r="O14" s="237"/>
      <c r="P14" s="237"/>
      <c r="Q14" s="237"/>
      <c r="R14" s="237"/>
      <c r="S14" s="237"/>
      <c r="T14" s="5"/>
      <c r="U14" s="5"/>
      <c r="V14" s="5"/>
      <c r="W14" s="5"/>
      <c r="X14" s="5"/>
      <c r="Y14" s="5"/>
      <c r="Z14" s="5"/>
      <c r="AA14" s="5"/>
      <c r="AB14" s="5"/>
    </row>
    <row r="15" spans="1:28" ht="15" customHeight="1" x14ac:dyDescent="0.25">
      <c r="A15" s="238" t="s">
        <v>1</v>
      </c>
      <c r="B15" s="238"/>
      <c r="C15" s="238"/>
      <c r="D15" s="238"/>
      <c r="E15" s="238"/>
      <c r="F15" s="238"/>
      <c r="G15" s="238"/>
      <c r="H15" s="238"/>
      <c r="I15" s="238"/>
      <c r="J15" s="238"/>
      <c r="K15" s="238"/>
      <c r="L15" s="238"/>
      <c r="M15" s="238"/>
      <c r="N15" s="238"/>
      <c r="O15" s="238"/>
      <c r="P15" s="238"/>
      <c r="Q15" s="238"/>
      <c r="R15" s="238"/>
      <c r="S15" s="238"/>
      <c r="T15" s="3"/>
      <c r="U15" s="3"/>
      <c r="V15" s="3"/>
      <c r="W15" s="3"/>
      <c r="X15" s="3"/>
      <c r="Y15" s="3"/>
      <c r="Z15" s="3"/>
      <c r="AA15" s="3"/>
      <c r="AB15" s="3"/>
    </row>
    <row r="16" spans="1:28" ht="15" customHeight="1" x14ac:dyDescent="0.25">
      <c r="A16" s="243"/>
      <c r="B16" s="243"/>
      <c r="C16" s="243"/>
      <c r="D16" s="243"/>
      <c r="E16" s="243"/>
      <c r="F16" s="243"/>
      <c r="G16" s="243"/>
      <c r="H16" s="243"/>
      <c r="I16" s="243"/>
      <c r="J16" s="243"/>
      <c r="K16" s="243"/>
      <c r="L16" s="243"/>
      <c r="M16" s="243"/>
      <c r="N16" s="243"/>
      <c r="O16" s="243"/>
      <c r="P16" s="243"/>
      <c r="Q16" s="243"/>
      <c r="R16" s="243"/>
      <c r="S16" s="243"/>
      <c r="T16" s="2"/>
      <c r="U16" s="2"/>
      <c r="V16" s="2"/>
      <c r="W16" s="2"/>
      <c r="X16" s="2"/>
      <c r="Y16" s="2"/>
    </row>
    <row r="17" spans="1:28" ht="45.75" customHeight="1" x14ac:dyDescent="0.25">
      <c r="A17" s="242" t="s">
        <v>379</v>
      </c>
      <c r="B17" s="242"/>
      <c r="C17" s="242"/>
      <c r="D17" s="242"/>
      <c r="E17" s="242"/>
      <c r="F17" s="242"/>
      <c r="G17" s="242"/>
      <c r="H17" s="242"/>
      <c r="I17" s="242"/>
      <c r="J17" s="242"/>
      <c r="K17" s="242"/>
      <c r="L17" s="242"/>
      <c r="M17" s="242"/>
      <c r="N17" s="242"/>
      <c r="O17" s="242"/>
      <c r="P17" s="242"/>
      <c r="Q17" s="242"/>
      <c r="R17" s="242"/>
      <c r="S17" s="242"/>
      <c r="T17" s="4"/>
      <c r="U17" s="4"/>
      <c r="V17" s="4"/>
      <c r="W17" s="4"/>
      <c r="X17" s="4"/>
      <c r="Y17" s="4"/>
      <c r="Z17" s="4"/>
      <c r="AA17" s="4"/>
      <c r="AB17" s="4"/>
    </row>
    <row r="18" spans="1:28" ht="15" customHeight="1" x14ac:dyDescent="0.25">
      <c r="A18" s="244"/>
      <c r="B18" s="244"/>
      <c r="C18" s="244"/>
      <c r="D18" s="244"/>
      <c r="E18" s="244"/>
      <c r="F18" s="244"/>
      <c r="G18" s="244"/>
      <c r="H18" s="244"/>
      <c r="I18" s="244"/>
      <c r="J18" s="244"/>
      <c r="K18" s="244"/>
      <c r="L18" s="244"/>
      <c r="M18" s="244"/>
      <c r="N18" s="244"/>
      <c r="O18" s="244"/>
      <c r="P18" s="244"/>
      <c r="Q18" s="244"/>
      <c r="R18" s="244"/>
      <c r="S18" s="244"/>
      <c r="T18" s="2"/>
      <c r="U18" s="2"/>
      <c r="V18" s="2"/>
      <c r="W18" s="2"/>
      <c r="X18" s="2"/>
      <c r="Y18" s="2"/>
    </row>
    <row r="19" spans="1:28" ht="54" customHeight="1" x14ac:dyDescent="0.25">
      <c r="A19" s="245" t="s">
        <v>505</v>
      </c>
      <c r="B19" s="245" t="s">
        <v>391</v>
      </c>
      <c r="C19" s="246" t="s">
        <v>394</v>
      </c>
      <c r="D19" s="245" t="s">
        <v>407</v>
      </c>
      <c r="E19" s="245" t="s">
        <v>272</v>
      </c>
      <c r="F19" s="245" t="s">
        <v>289</v>
      </c>
      <c r="G19" s="245" t="s">
        <v>286</v>
      </c>
      <c r="H19" s="245" t="s">
        <v>268</v>
      </c>
      <c r="I19" s="245" t="s">
        <v>270</v>
      </c>
      <c r="J19" s="245" t="s">
        <v>269</v>
      </c>
      <c r="K19" s="245" t="s">
        <v>304</v>
      </c>
      <c r="L19" s="245" t="s">
        <v>238</v>
      </c>
      <c r="M19" s="245" t="s">
        <v>276</v>
      </c>
      <c r="N19" s="245" t="s">
        <v>257</v>
      </c>
      <c r="O19" s="245" t="s">
        <v>275</v>
      </c>
      <c r="P19" s="245" t="s">
        <v>256</v>
      </c>
      <c r="Q19" s="245" t="s">
        <v>406</v>
      </c>
      <c r="R19" s="245"/>
      <c r="S19" s="248" t="s">
        <v>389</v>
      </c>
      <c r="T19" s="2"/>
      <c r="U19" s="2"/>
      <c r="V19" s="2"/>
      <c r="W19" s="2"/>
      <c r="X19" s="2"/>
      <c r="Y19" s="2"/>
    </row>
    <row r="20" spans="1:28" ht="180.75" customHeight="1" x14ac:dyDescent="0.25">
      <c r="A20" s="245"/>
      <c r="B20" s="245"/>
      <c r="C20" s="247"/>
      <c r="D20" s="245"/>
      <c r="E20" s="245"/>
      <c r="F20" s="245"/>
      <c r="G20" s="245"/>
      <c r="H20" s="245"/>
      <c r="I20" s="245"/>
      <c r="J20" s="245"/>
      <c r="K20" s="245"/>
      <c r="L20" s="245"/>
      <c r="M20" s="245"/>
      <c r="N20" s="245"/>
      <c r="O20" s="245"/>
      <c r="P20" s="245"/>
      <c r="Q20" s="19" t="s">
        <v>501</v>
      </c>
      <c r="R20" s="20" t="s">
        <v>454</v>
      </c>
      <c r="S20" s="248"/>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47"/>
      <c r="B22" s="47"/>
      <c r="C22" s="47"/>
      <c r="D22" s="47"/>
      <c r="E22" s="47"/>
      <c r="F22" s="47"/>
      <c r="G22" s="47"/>
      <c r="H22" s="63"/>
      <c r="I22" s="63"/>
      <c r="J22" s="63"/>
      <c r="K22" s="63"/>
      <c r="L22" s="47"/>
      <c r="M22" s="63"/>
      <c r="N22" s="64"/>
      <c r="O22" s="63"/>
      <c r="P22" s="64"/>
      <c r="Q22" s="47"/>
      <c r="R22" s="47"/>
      <c r="S22" s="65"/>
      <c r="T22" s="2"/>
      <c r="U22" s="2"/>
      <c r="V22" s="2"/>
      <c r="W22" s="2"/>
      <c r="X22" s="48"/>
      <c r="Y22" s="48"/>
      <c r="Z22" s="48"/>
      <c r="AA22" s="48"/>
      <c r="AB22" s="48"/>
    </row>
    <row r="23" spans="1:28" ht="15.75" x14ac:dyDescent="0.25">
      <c r="A23" s="47"/>
      <c r="B23" s="62" t="s">
        <v>191</v>
      </c>
      <c r="C23" s="47"/>
      <c r="D23" s="47"/>
      <c r="E23" s="47"/>
      <c r="F23" s="47"/>
      <c r="G23" s="47"/>
      <c r="H23" s="63"/>
      <c r="I23" s="63"/>
      <c r="J23" s="63"/>
      <c r="K23" s="63"/>
      <c r="L23" s="47"/>
      <c r="M23" s="63"/>
      <c r="N23" s="64"/>
      <c r="O23" s="63"/>
      <c r="P23" s="64"/>
      <c r="Q23" s="47"/>
      <c r="R23" s="47"/>
      <c r="S23" s="65"/>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27"/>
  <sheetViews>
    <sheetView zoomScaleNormal="100" zoomScaleSheetLayoutView="100" workbookViewId="0">
      <selection activeCell="A7" sqref="A7"/>
    </sheetView>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13" width="10.7109375" style="23" customWidth="1"/>
    <col min="114" max="16384" width="9.140625" style="23"/>
  </cols>
  <sheetData>
    <row r="1" spans="1:20" ht="3" customHeight="1" x14ac:dyDescent="0.25"/>
    <row r="2" spans="1:20" ht="15" customHeight="1" x14ac:dyDescent="0.25">
      <c r="T2" s="18" t="s">
        <v>361</v>
      </c>
    </row>
    <row r="3" spans="1:20" ht="18.75" customHeight="1" x14ac:dyDescent="0.3">
      <c r="A3" s="11"/>
      <c r="H3" s="6"/>
      <c r="T3" s="9" t="s">
        <v>462</v>
      </c>
    </row>
    <row r="4" spans="1:20" ht="18.75" customHeight="1" x14ac:dyDescent="0.3">
      <c r="A4" s="11"/>
      <c r="H4" s="6"/>
      <c r="T4" s="9" t="s">
        <v>485</v>
      </c>
    </row>
    <row r="5" spans="1:20" ht="18.75" customHeight="1" x14ac:dyDescent="0.3">
      <c r="A5" s="11"/>
      <c r="H5" s="6"/>
      <c r="T5" s="9"/>
    </row>
    <row r="6" spans="1:20" x14ac:dyDescent="0.25">
      <c r="A6" s="235" t="s">
        <v>682</v>
      </c>
      <c r="B6" s="235"/>
      <c r="C6" s="235"/>
      <c r="D6" s="235"/>
      <c r="E6" s="235"/>
      <c r="F6" s="235"/>
      <c r="G6" s="235"/>
      <c r="H6" s="235"/>
      <c r="I6" s="235"/>
      <c r="J6" s="235"/>
      <c r="K6" s="235"/>
      <c r="L6" s="235"/>
      <c r="M6" s="235"/>
      <c r="N6" s="235"/>
      <c r="O6" s="235"/>
      <c r="P6" s="235"/>
      <c r="Q6" s="235"/>
      <c r="R6" s="235"/>
      <c r="S6" s="235"/>
      <c r="T6" s="235"/>
    </row>
    <row r="7" spans="1:20" x14ac:dyDescent="0.25">
      <c r="A7" s="10"/>
      <c r="H7" s="6"/>
    </row>
    <row r="8" spans="1:20" ht="18.75" x14ac:dyDescent="0.25">
      <c r="A8" s="236" t="s">
        <v>334</v>
      </c>
      <c r="B8" s="236"/>
      <c r="C8" s="236"/>
      <c r="D8" s="236"/>
      <c r="E8" s="236"/>
      <c r="F8" s="236"/>
      <c r="G8" s="236"/>
      <c r="H8" s="236"/>
      <c r="I8" s="236"/>
      <c r="J8" s="236"/>
      <c r="K8" s="236"/>
      <c r="L8" s="236"/>
      <c r="M8" s="236"/>
      <c r="N8" s="236"/>
      <c r="O8" s="236"/>
      <c r="P8" s="236"/>
      <c r="Q8" s="236"/>
      <c r="R8" s="236"/>
      <c r="S8" s="236"/>
      <c r="T8" s="236"/>
    </row>
    <row r="9" spans="1:20" ht="18.75" x14ac:dyDescent="0.25">
      <c r="A9" s="236"/>
      <c r="B9" s="236"/>
      <c r="C9" s="236"/>
      <c r="D9" s="236"/>
      <c r="E9" s="236"/>
      <c r="F9" s="236"/>
      <c r="G9" s="236"/>
      <c r="H9" s="236"/>
      <c r="I9" s="236"/>
      <c r="J9" s="236"/>
      <c r="K9" s="236"/>
      <c r="L9" s="236"/>
      <c r="M9" s="236"/>
      <c r="N9" s="236"/>
      <c r="O9" s="236"/>
      <c r="P9" s="236"/>
      <c r="Q9" s="236"/>
      <c r="R9" s="236"/>
      <c r="S9" s="236"/>
      <c r="T9" s="236"/>
    </row>
    <row r="10" spans="1:20" ht="18.75" customHeight="1" x14ac:dyDescent="0.25">
      <c r="A10" s="237" t="s">
        <v>605</v>
      </c>
      <c r="B10" s="237"/>
      <c r="C10" s="237"/>
      <c r="D10" s="237"/>
      <c r="E10" s="237"/>
      <c r="F10" s="237"/>
      <c r="G10" s="237"/>
      <c r="H10" s="237"/>
      <c r="I10" s="237"/>
      <c r="J10" s="237"/>
      <c r="K10" s="237"/>
      <c r="L10" s="237"/>
      <c r="M10" s="237"/>
      <c r="N10" s="237"/>
      <c r="O10" s="237"/>
      <c r="P10" s="237"/>
      <c r="Q10" s="237"/>
      <c r="R10" s="237"/>
      <c r="S10" s="237"/>
      <c r="T10" s="237"/>
    </row>
    <row r="11" spans="1:20" ht="18.75" customHeight="1" x14ac:dyDescent="0.25">
      <c r="A11" s="238" t="s">
        <v>2</v>
      </c>
      <c r="B11" s="238"/>
      <c r="C11" s="238"/>
      <c r="D11" s="238"/>
      <c r="E11" s="238"/>
      <c r="F11" s="238"/>
      <c r="G11" s="238"/>
      <c r="H11" s="238"/>
      <c r="I11" s="238"/>
      <c r="J11" s="238"/>
      <c r="K11" s="238"/>
      <c r="L11" s="238"/>
      <c r="M11" s="238"/>
      <c r="N11" s="238"/>
      <c r="O11" s="238"/>
      <c r="P11" s="238"/>
      <c r="Q11" s="238"/>
      <c r="R11" s="238"/>
      <c r="S11" s="238"/>
      <c r="T11" s="238"/>
    </row>
    <row r="12" spans="1:20" ht="18.75" x14ac:dyDescent="0.25">
      <c r="A12" s="236"/>
      <c r="B12" s="236"/>
      <c r="C12" s="236"/>
      <c r="D12" s="236"/>
      <c r="E12" s="236"/>
      <c r="F12" s="236"/>
      <c r="G12" s="236"/>
      <c r="H12" s="236"/>
      <c r="I12" s="236"/>
      <c r="J12" s="236"/>
      <c r="K12" s="236"/>
      <c r="L12" s="236"/>
      <c r="M12" s="236"/>
      <c r="N12" s="236"/>
      <c r="O12" s="236"/>
      <c r="P12" s="236"/>
      <c r="Q12" s="236"/>
      <c r="R12" s="236"/>
      <c r="S12" s="236"/>
      <c r="T12" s="236"/>
    </row>
    <row r="13" spans="1:20" ht="18.75" customHeight="1" x14ac:dyDescent="0.25">
      <c r="A13" s="237" t="s">
        <v>168</v>
      </c>
      <c r="B13" s="237"/>
      <c r="C13" s="237"/>
      <c r="D13" s="237"/>
      <c r="E13" s="237"/>
      <c r="F13" s="237"/>
      <c r="G13" s="237"/>
      <c r="H13" s="237"/>
      <c r="I13" s="237"/>
      <c r="J13" s="237"/>
      <c r="K13" s="237"/>
      <c r="L13" s="237"/>
      <c r="M13" s="237"/>
      <c r="N13" s="237"/>
      <c r="O13" s="237"/>
      <c r="P13" s="237"/>
      <c r="Q13" s="237"/>
      <c r="R13" s="237"/>
      <c r="S13" s="237"/>
      <c r="T13" s="237"/>
    </row>
    <row r="14" spans="1:20" ht="18.75" customHeight="1" x14ac:dyDescent="0.25">
      <c r="A14" s="238" t="s">
        <v>0</v>
      </c>
      <c r="B14" s="238"/>
      <c r="C14" s="238"/>
      <c r="D14" s="238"/>
      <c r="E14" s="238"/>
      <c r="F14" s="238"/>
      <c r="G14" s="238"/>
      <c r="H14" s="238"/>
      <c r="I14" s="238"/>
      <c r="J14" s="238"/>
      <c r="K14" s="238"/>
      <c r="L14" s="238"/>
      <c r="M14" s="238"/>
      <c r="N14" s="238"/>
      <c r="O14" s="238"/>
      <c r="P14" s="238"/>
      <c r="Q14" s="238"/>
      <c r="R14" s="238"/>
      <c r="S14" s="238"/>
      <c r="T14" s="238"/>
    </row>
    <row r="15" spans="1:20" ht="15.75" customHeight="1" x14ac:dyDescent="0.25">
      <c r="A15" s="243"/>
      <c r="B15" s="243"/>
      <c r="C15" s="243"/>
      <c r="D15" s="243"/>
      <c r="E15" s="243"/>
      <c r="F15" s="243"/>
      <c r="G15" s="243"/>
      <c r="H15" s="243"/>
      <c r="I15" s="243"/>
      <c r="J15" s="243"/>
      <c r="K15" s="243"/>
      <c r="L15" s="243"/>
      <c r="M15" s="243"/>
      <c r="N15" s="243"/>
      <c r="O15" s="243"/>
      <c r="P15" s="243"/>
      <c r="Q15" s="243"/>
      <c r="R15" s="243"/>
      <c r="S15" s="243"/>
      <c r="T15" s="243"/>
    </row>
    <row r="16" spans="1:20" ht="18.75" x14ac:dyDescent="0.25">
      <c r="A16" s="237" t="s">
        <v>396</v>
      </c>
      <c r="B16" s="237"/>
      <c r="C16" s="237"/>
      <c r="D16" s="237"/>
      <c r="E16" s="237"/>
      <c r="F16" s="237"/>
      <c r="G16" s="237"/>
      <c r="H16" s="237"/>
      <c r="I16" s="237"/>
      <c r="J16" s="237"/>
      <c r="K16" s="237"/>
      <c r="L16" s="237"/>
      <c r="M16" s="237"/>
      <c r="N16" s="237"/>
      <c r="O16" s="237"/>
      <c r="P16" s="237"/>
      <c r="Q16" s="237"/>
      <c r="R16" s="237"/>
      <c r="S16" s="237"/>
      <c r="T16" s="237"/>
    </row>
    <row r="17" spans="1:113" ht="15" customHeight="1" x14ac:dyDescent="0.25">
      <c r="A17" s="238" t="s">
        <v>1</v>
      </c>
      <c r="B17" s="238"/>
      <c r="C17" s="238"/>
      <c r="D17" s="238"/>
      <c r="E17" s="238"/>
      <c r="F17" s="238"/>
      <c r="G17" s="238"/>
      <c r="H17" s="238"/>
      <c r="I17" s="238"/>
      <c r="J17" s="238"/>
      <c r="K17" s="238"/>
      <c r="L17" s="238"/>
      <c r="M17" s="238"/>
      <c r="N17" s="238"/>
      <c r="O17" s="238"/>
      <c r="P17" s="238"/>
      <c r="Q17" s="238"/>
      <c r="R17" s="238"/>
      <c r="S17" s="238"/>
      <c r="T17" s="238"/>
    </row>
    <row r="18" spans="1:113" ht="15" customHeight="1" x14ac:dyDescent="0.25">
      <c r="A18" s="243"/>
      <c r="B18" s="243"/>
      <c r="C18" s="243"/>
      <c r="D18" s="243"/>
      <c r="E18" s="243"/>
      <c r="F18" s="243"/>
      <c r="G18" s="243"/>
      <c r="H18" s="243"/>
      <c r="I18" s="243"/>
      <c r="J18" s="243"/>
      <c r="K18" s="243"/>
      <c r="L18" s="243"/>
      <c r="M18" s="243"/>
      <c r="N18" s="243"/>
      <c r="O18" s="243"/>
      <c r="P18" s="243"/>
      <c r="Q18" s="243"/>
      <c r="R18" s="243"/>
      <c r="S18" s="243"/>
      <c r="T18" s="243"/>
    </row>
    <row r="19" spans="1:113" ht="15" customHeight="1" x14ac:dyDescent="0.25">
      <c r="A19" s="237" t="s">
        <v>380</v>
      </c>
      <c r="B19" s="237"/>
      <c r="C19" s="237"/>
      <c r="D19" s="237"/>
      <c r="E19" s="237"/>
      <c r="F19" s="237"/>
      <c r="G19" s="237"/>
      <c r="H19" s="237"/>
      <c r="I19" s="237"/>
      <c r="J19" s="237"/>
      <c r="K19" s="237"/>
      <c r="L19" s="237"/>
      <c r="M19" s="237"/>
      <c r="N19" s="237"/>
      <c r="O19" s="237"/>
      <c r="P19" s="237"/>
      <c r="Q19" s="237"/>
      <c r="R19" s="237"/>
      <c r="S19" s="237"/>
      <c r="T19" s="237"/>
    </row>
    <row r="20" spans="1:113" ht="21" customHeight="1" x14ac:dyDescent="0.25">
      <c r="A20" s="249"/>
      <c r="B20" s="249"/>
      <c r="C20" s="249"/>
      <c r="D20" s="249"/>
      <c r="E20" s="249"/>
      <c r="F20" s="249"/>
      <c r="G20" s="249"/>
      <c r="H20" s="249"/>
      <c r="I20" s="249"/>
      <c r="J20" s="249"/>
      <c r="K20" s="249"/>
      <c r="L20" s="249"/>
      <c r="M20" s="249"/>
      <c r="N20" s="249"/>
      <c r="O20" s="249"/>
      <c r="P20" s="249"/>
      <c r="Q20" s="249"/>
      <c r="R20" s="249"/>
      <c r="S20" s="249"/>
      <c r="T20" s="249"/>
    </row>
    <row r="21" spans="1:113" ht="46.5" customHeight="1" x14ac:dyDescent="0.25">
      <c r="A21" s="259" t="s">
        <v>505</v>
      </c>
      <c r="B21" s="253" t="s">
        <v>223</v>
      </c>
      <c r="C21" s="254"/>
      <c r="D21" s="257" t="s">
        <v>190</v>
      </c>
      <c r="E21" s="253" t="s">
        <v>422</v>
      </c>
      <c r="F21" s="254"/>
      <c r="G21" s="253" t="s">
        <v>221</v>
      </c>
      <c r="H21" s="254"/>
      <c r="I21" s="253" t="s">
        <v>201</v>
      </c>
      <c r="J21" s="254"/>
      <c r="K21" s="257" t="s">
        <v>199</v>
      </c>
      <c r="L21" s="253" t="s">
        <v>310</v>
      </c>
      <c r="M21" s="254"/>
      <c r="N21" s="253" t="s">
        <v>163</v>
      </c>
      <c r="O21" s="254"/>
      <c r="P21" s="257" t="s">
        <v>198</v>
      </c>
      <c r="Q21" s="250" t="s">
        <v>420</v>
      </c>
      <c r="R21" s="251"/>
      <c r="S21" s="252" t="s">
        <v>419</v>
      </c>
      <c r="T21" s="252"/>
    </row>
    <row r="22" spans="1:113" ht="204.75" customHeight="1" x14ac:dyDescent="0.25">
      <c r="A22" s="260"/>
      <c r="B22" s="255"/>
      <c r="C22" s="256"/>
      <c r="D22" s="262"/>
      <c r="E22" s="255"/>
      <c r="F22" s="256"/>
      <c r="G22" s="255"/>
      <c r="H22" s="256"/>
      <c r="I22" s="255"/>
      <c r="J22" s="256"/>
      <c r="K22" s="258"/>
      <c r="L22" s="255"/>
      <c r="M22" s="256"/>
      <c r="N22" s="255"/>
      <c r="O22" s="256"/>
      <c r="P22" s="258"/>
      <c r="Q22" s="36" t="s">
        <v>471</v>
      </c>
      <c r="R22" s="36" t="s">
        <v>459</v>
      </c>
      <c r="S22" s="36" t="s">
        <v>472</v>
      </c>
      <c r="T22" s="36" t="s">
        <v>460</v>
      </c>
    </row>
    <row r="23" spans="1:113" ht="51.75" customHeight="1" x14ac:dyDescent="0.25">
      <c r="A23" s="261"/>
      <c r="B23" s="36" t="s">
        <v>224</v>
      </c>
      <c r="C23" s="36" t="s">
        <v>350</v>
      </c>
      <c r="D23" s="258"/>
      <c r="E23" s="36" t="s">
        <v>224</v>
      </c>
      <c r="F23" s="36" t="s">
        <v>350</v>
      </c>
      <c r="G23" s="36" t="s">
        <v>224</v>
      </c>
      <c r="H23" s="36" t="s">
        <v>350</v>
      </c>
      <c r="I23" s="36" t="s">
        <v>224</v>
      </c>
      <c r="J23" s="36" t="s">
        <v>350</v>
      </c>
      <c r="K23" s="36" t="s">
        <v>224</v>
      </c>
      <c r="L23" s="36" t="s">
        <v>224</v>
      </c>
      <c r="M23" s="36" t="s">
        <v>350</v>
      </c>
      <c r="N23" s="36" t="s">
        <v>224</v>
      </c>
      <c r="O23" s="36" t="s">
        <v>350</v>
      </c>
      <c r="P23" s="41" t="s">
        <v>224</v>
      </c>
      <c r="Q23" s="36" t="s">
        <v>224</v>
      </c>
      <c r="R23" s="36" t="s">
        <v>224</v>
      </c>
      <c r="S23" s="36" t="s">
        <v>224</v>
      </c>
      <c r="T23" s="36" t="s">
        <v>224</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c r="B25" s="58"/>
      <c r="C25" s="58"/>
      <c r="D25" s="58"/>
      <c r="E25" s="58"/>
      <c r="F25" s="58"/>
      <c r="G25" s="58"/>
      <c r="H25" s="58"/>
      <c r="I25" s="58"/>
      <c r="J25" s="58"/>
      <c r="K25" s="58"/>
      <c r="L25" s="58"/>
      <c r="M25" s="58"/>
      <c r="N25" s="58"/>
      <c r="O25" s="58"/>
      <c r="P25" s="58"/>
      <c r="Q25" s="58"/>
      <c r="R25" s="58"/>
      <c r="S25" s="58"/>
      <c r="T25" s="58"/>
    </row>
    <row r="26" spans="1:113" x14ac:dyDescent="0.25">
      <c r="Q26" s="25"/>
      <c r="R26" s="25"/>
      <c r="S26" s="25"/>
      <c r="T26" s="25"/>
      <c r="U26" s="25"/>
      <c r="V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row>
    <row r="27" spans="1:113" x14ac:dyDescent="0.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zoomScaleNormal="100" zoomScaleSheetLayoutView="100" workbookViewId="0">
      <selection activeCell="A6" sqref="A6"/>
    </sheetView>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361</v>
      </c>
    </row>
    <row r="2" spans="1:27" ht="18.75" customHeight="1" x14ac:dyDescent="0.3">
      <c r="E2" s="11"/>
      <c r="Q2" s="6"/>
      <c r="R2" s="6"/>
      <c r="AA2" s="9" t="s">
        <v>462</v>
      </c>
    </row>
    <row r="3" spans="1:27" ht="18.75" customHeight="1" x14ac:dyDescent="0.3">
      <c r="E3" s="11"/>
      <c r="Q3" s="6"/>
      <c r="R3" s="6"/>
      <c r="AA3" s="9" t="s">
        <v>485</v>
      </c>
    </row>
    <row r="4" spans="1:27" x14ac:dyDescent="0.25">
      <c r="E4" s="10"/>
      <c r="Q4" s="6"/>
      <c r="R4" s="6"/>
    </row>
    <row r="5" spans="1:27" x14ac:dyDescent="0.25">
      <c r="A5" s="235" t="s">
        <v>682</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236" t="s">
        <v>334</v>
      </c>
      <c r="F7" s="236"/>
      <c r="G7" s="236"/>
      <c r="H7" s="236"/>
      <c r="I7" s="236"/>
      <c r="J7" s="236"/>
      <c r="K7" s="236"/>
      <c r="L7" s="236"/>
      <c r="M7" s="236"/>
      <c r="N7" s="236"/>
      <c r="O7" s="236"/>
      <c r="P7" s="236"/>
      <c r="Q7" s="236"/>
      <c r="R7" s="236"/>
      <c r="S7" s="236"/>
      <c r="T7" s="236"/>
      <c r="U7" s="236"/>
      <c r="V7" s="236"/>
      <c r="W7" s="236"/>
      <c r="X7" s="236"/>
      <c r="Y7" s="236"/>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237" t="s">
        <v>605</v>
      </c>
      <c r="F9" s="237"/>
      <c r="G9" s="237"/>
      <c r="H9" s="237"/>
      <c r="I9" s="237"/>
      <c r="J9" s="237"/>
      <c r="K9" s="237"/>
      <c r="L9" s="237"/>
      <c r="M9" s="237"/>
      <c r="N9" s="237"/>
      <c r="O9" s="237"/>
      <c r="P9" s="237"/>
      <c r="Q9" s="237"/>
      <c r="R9" s="237"/>
      <c r="S9" s="237"/>
      <c r="T9" s="237"/>
      <c r="U9" s="237"/>
      <c r="V9" s="237"/>
      <c r="W9" s="237"/>
      <c r="X9" s="237"/>
      <c r="Y9" s="237"/>
    </row>
    <row r="10" spans="1:27" ht="18.75" customHeight="1" x14ac:dyDescent="0.25">
      <c r="E10" s="238" t="s">
        <v>2</v>
      </c>
      <c r="F10" s="238"/>
      <c r="G10" s="238"/>
      <c r="H10" s="238"/>
      <c r="I10" s="238"/>
      <c r="J10" s="238"/>
      <c r="K10" s="238"/>
      <c r="L10" s="238"/>
      <c r="M10" s="238"/>
      <c r="N10" s="238"/>
      <c r="O10" s="238"/>
      <c r="P10" s="238"/>
      <c r="Q10" s="238"/>
      <c r="R10" s="238"/>
      <c r="S10" s="238"/>
      <c r="T10" s="238"/>
      <c r="U10" s="238"/>
      <c r="V10" s="238"/>
      <c r="W10" s="238"/>
      <c r="X10" s="238"/>
      <c r="Y10" s="238"/>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237" t="s">
        <v>168</v>
      </c>
      <c r="F12" s="237"/>
      <c r="G12" s="237"/>
      <c r="H12" s="237"/>
      <c r="I12" s="237"/>
      <c r="J12" s="237"/>
      <c r="K12" s="237"/>
      <c r="L12" s="237"/>
      <c r="M12" s="237"/>
      <c r="N12" s="237"/>
      <c r="O12" s="237"/>
      <c r="P12" s="237"/>
      <c r="Q12" s="237"/>
      <c r="R12" s="237"/>
      <c r="S12" s="237"/>
      <c r="T12" s="237"/>
      <c r="U12" s="237"/>
      <c r="V12" s="237"/>
      <c r="W12" s="237"/>
      <c r="X12" s="237"/>
      <c r="Y12" s="237"/>
    </row>
    <row r="13" spans="1:27" ht="18.75" customHeight="1" x14ac:dyDescent="0.25">
      <c r="E13" s="238" t="s">
        <v>0</v>
      </c>
      <c r="F13" s="238"/>
      <c r="G13" s="238"/>
      <c r="H13" s="238"/>
      <c r="I13" s="238"/>
      <c r="J13" s="238"/>
      <c r="K13" s="238"/>
      <c r="L13" s="238"/>
      <c r="M13" s="238"/>
      <c r="N13" s="238"/>
      <c r="O13" s="238"/>
      <c r="P13" s="238"/>
      <c r="Q13" s="238"/>
      <c r="R13" s="238"/>
      <c r="S13" s="238"/>
      <c r="T13" s="238"/>
      <c r="U13" s="238"/>
      <c r="V13" s="238"/>
      <c r="W13" s="238"/>
      <c r="X13" s="238"/>
      <c r="Y13" s="2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237" t="s">
        <v>396</v>
      </c>
      <c r="F15" s="237"/>
      <c r="G15" s="237"/>
      <c r="H15" s="237"/>
      <c r="I15" s="237"/>
      <c r="J15" s="237"/>
      <c r="K15" s="237"/>
      <c r="L15" s="237"/>
      <c r="M15" s="237"/>
      <c r="N15" s="237"/>
      <c r="O15" s="237"/>
      <c r="P15" s="237"/>
      <c r="Q15" s="237"/>
      <c r="R15" s="237"/>
      <c r="S15" s="237"/>
      <c r="T15" s="237"/>
      <c r="U15" s="237"/>
      <c r="V15" s="237"/>
      <c r="W15" s="237"/>
      <c r="X15" s="237"/>
      <c r="Y15" s="237"/>
    </row>
    <row r="16" spans="1:27" ht="15" customHeight="1" x14ac:dyDescent="0.25">
      <c r="E16" s="238" t="s">
        <v>1</v>
      </c>
      <c r="F16" s="238"/>
      <c r="G16" s="238"/>
      <c r="H16" s="238"/>
      <c r="I16" s="238"/>
      <c r="J16" s="238"/>
      <c r="K16" s="238"/>
      <c r="L16" s="238"/>
      <c r="M16" s="238"/>
      <c r="N16" s="238"/>
      <c r="O16" s="238"/>
      <c r="P16" s="238"/>
      <c r="Q16" s="238"/>
      <c r="R16" s="238"/>
      <c r="S16" s="238"/>
      <c r="T16" s="238"/>
      <c r="U16" s="238"/>
      <c r="V16" s="238"/>
      <c r="W16" s="238"/>
      <c r="X16" s="238"/>
      <c r="Y16" s="2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237"/>
      <c r="F18" s="237"/>
      <c r="G18" s="237"/>
      <c r="H18" s="237"/>
      <c r="I18" s="237"/>
      <c r="J18" s="237"/>
      <c r="K18" s="237"/>
      <c r="L18" s="237"/>
      <c r="M18" s="237"/>
      <c r="N18" s="237"/>
      <c r="O18" s="237"/>
      <c r="P18" s="237"/>
      <c r="Q18" s="237"/>
      <c r="R18" s="237"/>
      <c r="S18" s="237"/>
      <c r="T18" s="237"/>
      <c r="U18" s="237"/>
      <c r="V18" s="237"/>
      <c r="W18" s="237"/>
      <c r="X18" s="237"/>
      <c r="Y18" s="237"/>
    </row>
    <row r="19" spans="1:27" ht="25.5" customHeight="1" x14ac:dyDescent="0.25">
      <c r="A19" s="237" t="s">
        <v>381</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ht="21" customHeight="1" x14ac:dyDescent="0.25"/>
    <row r="21" spans="1:27" ht="15.75" customHeight="1" x14ac:dyDescent="0.25">
      <c r="A21" s="257" t="s">
        <v>505</v>
      </c>
      <c r="B21" s="253" t="s">
        <v>220</v>
      </c>
      <c r="C21" s="254"/>
      <c r="D21" s="253" t="s">
        <v>287</v>
      </c>
      <c r="E21" s="254"/>
      <c r="F21" s="250" t="s">
        <v>304</v>
      </c>
      <c r="G21" s="263"/>
      <c r="H21" s="263"/>
      <c r="I21" s="251"/>
      <c r="J21" s="257" t="s">
        <v>200</v>
      </c>
      <c r="K21" s="253" t="s">
        <v>447</v>
      </c>
      <c r="L21" s="254"/>
      <c r="M21" s="253" t="s">
        <v>402</v>
      </c>
      <c r="N21" s="254"/>
      <c r="O21" s="253" t="s">
        <v>421</v>
      </c>
      <c r="P21" s="254"/>
      <c r="Q21" s="253" t="s">
        <v>371</v>
      </c>
      <c r="R21" s="254"/>
      <c r="S21" s="257" t="s">
        <v>206</v>
      </c>
      <c r="T21" s="257" t="s">
        <v>204</v>
      </c>
      <c r="U21" s="257" t="s">
        <v>254</v>
      </c>
      <c r="V21" s="253" t="s">
        <v>423</v>
      </c>
      <c r="W21" s="254"/>
      <c r="X21" s="250" t="s">
        <v>420</v>
      </c>
      <c r="Y21" s="263"/>
      <c r="Z21" s="250" t="s">
        <v>419</v>
      </c>
      <c r="AA21" s="263"/>
    </row>
    <row r="22" spans="1:27" ht="216" customHeight="1" x14ac:dyDescent="0.25">
      <c r="A22" s="262"/>
      <c r="B22" s="255"/>
      <c r="C22" s="256"/>
      <c r="D22" s="255"/>
      <c r="E22" s="256"/>
      <c r="F22" s="250" t="s">
        <v>491</v>
      </c>
      <c r="G22" s="251"/>
      <c r="H22" s="250" t="s">
        <v>496</v>
      </c>
      <c r="I22" s="251"/>
      <c r="J22" s="258"/>
      <c r="K22" s="255"/>
      <c r="L22" s="256"/>
      <c r="M22" s="255"/>
      <c r="N22" s="256"/>
      <c r="O22" s="255"/>
      <c r="P22" s="256"/>
      <c r="Q22" s="255"/>
      <c r="R22" s="256"/>
      <c r="S22" s="258"/>
      <c r="T22" s="258"/>
      <c r="U22" s="258"/>
      <c r="V22" s="255"/>
      <c r="W22" s="256"/>
      <c r="X22" s="36" t="s">
        <v>471</v>
      </c>
      <c r="Y22" s="36" t="s">
        <v>459</v>
      </c>
      <c r="Z22" s="36" t="s">
        <v>472</v>
      </c>
      <c r="AA22" s="36" t="s">
        <v>460</v>
      </c>
    </row>
    <row r="23" spans="1:27" ht="60" customHeight="1" x14ac:dyDescent="0.25">
      <c r="A23" s="258"/>
      <c r="B23" s="41" t="s">
        <v>224</v>
      </c>
      <c r="C23" s="41" t="s">
        <v>350</v>
      </c>
      <c r="D23" s="41" t="s">
        <v>224</v>
      </c>
      <c r="E23" s="41" t="s">
        <v>350</v>
      </c>
      <c r="F23" s="41" t="s">
        <v>224</v>
      </c>
      <c r="G23" s="41" t="s">
        <v>350</v>
      </c>
      <c r="H23" s="41" t="s">
        <v>224</v>
      </c>
      <c r="I23" s="41" t="s">
        <v>350</v>
      </c>
      <c r="J23" s="41" t="s">
        <v>224</v>
      </c>
      <c r="K23" s="41" t="s">
        <v>224</v>
      </c>
      <c r="L23" s="41" t="s">
        <v>350</v>
      </c>
      <c r="M23" s="41" t="s">
        <v>224</v>
      </c>
      <c r="N23" s="41" t="s">
        <v>350</v>
      </c>
      <c r="O23" s="41" t="s">
        <v>224</v>
      </c>
      <c r="P23" s="41" t="s">
        <v>350</v>
      </c>
      <c r="Q23" s="41" t="s">
        <v>224</v>
      </c>
      <c r="R23" s="41" t="s">
        <v>350</v>
      </c>
      <c r="S23" s="41" t="s">
        <v>224</v>
      </c>
      <c r="T23" s="41" t="s">
        <v>224</v>
      </c>
      <c r="U23" s="41" t="s">
        <v>224</v>
      </c>
      <c r="V23" s="41" t="s">
        <v>224</v>
      </c>
      <c r="W23" s="41" t="s">
        <v>350</v>
      </c>
      <c r="X23" s="41" t="s">
        <v>224</v>
      </c>
      <c r="Y23" s="41" t="s">
        <v>224</v>
      </c>
      <c r="Z23" s="36" t="s">
        <v>224</v>
      </c>
      <c r="AA23" s="36" t="s">
        <v>224</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19</v>
      </c>
      <c r="R24" s="37">
        <v>20</v>
      </c>
      <c r="S24" s="37">
        <v>21</v>
      </c>
      <c r="T24" s="37">
        <v>22</v>
      </c>
      <c r="U24" s="37">
        <v>23</v>
      </c>
      <c r="V24" s="37">
        <v>24</v>
      </c>
      <c r="W24" s="37">
        <v>25</v>
      </c>
      <c r="X24" s="37">
        <v>26</v>
      </c>
      <c r="Y24" s="37">
        <v>27</v>
      </c>
      <c r="Z24" s="37">
        <v>28</v>
      </c>
      <c r="AA24" s="37">
        <v>29</v>
      </c>
    </row>
    <row r="25" spans="1:27" x14ac:dyDescent="0.25">
      <c r="A25" s="74">
        <v>1</v>
      </c>
      <c r="B25" s="72" t="s">
        <v>11</v>
      </c>
      <c r="C25" s="72" t="s">
        <v>11</v>
      </c>
      <c r="D25" s="72" t="s">
        <v>11</v>
      </c>
      <c r="E25" s="72" t="s">
        <v>11</v>
      </c>
      <c r="F25" s="73"/>
      <c r="G25" s="73"/>
      <c r="H25" s="73"/>
      <c r="I25" s="73"/>
      <c r="J25" s="72"/>
      <c r="K25" s="72"/>
      <c r="L25" s="72"/>
      <c r="M25" s="72" t="s">
        <v>11</v>
      </c>
      <c r="N25" s="72" t="s">
        <v>11</v>
      </c>
      <c r="O25" s="72" t="s">
        <v>11</v>
      </c>
      <c r="P25" s="72" t="s">
        <v>11</v>
      </c>
      <c r="Q25" s="73"/>
      <c r="R25" s="73"/>
      <c r="S25" s="72"/>
      <c r="T25" s="72"/>
      <c r="U25" s="72"/>
      <c r="V25" s="72" t="s">
        <v>17</v>
      </c>
      <c r="W25" s="72" t="s">
        <v>17</v>
      </c>
      <c r="X25" s="72" t="s">
        <v>11</v>
      </c>
      <c r="Y25" s="72" t="s">
        <v>11</v>
      </c>
      <c r="Z25" s="72" t="s">
        <v>11</v>
      </c>
      <c r="AA25" s="72" t="s">
        <v>11</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5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361</v>
      </c>
    </row>
    <row r="2" spans="1:29" ht="18.75" customHeight="1" x14ac:dyDescent="0.3">
      <c r="A2" s="11"/>
      <c r="C2" s="9" t="s">
        <v>462</v>
      </c>
    </row>
    <row r="3" spans="1:29" ht="18.75" x14ac:dyDescent="0.3">
      <c r="A3" s="10"/>
      <c r="C3" s="9" t="s">
        <v>485</v>
      </c>
    </row>
    <row r="4" spans="1:29" ht="18.75" x14ac:dyDescent="0.3">
      <c r="A4" s="10"/>
      <c r="C4" s="9"/>
    </row>
    <row r="5" spans="1:29" ht="15.75" x14ac:dyDescent="0.25">
      <c r="A5" s="235" t="s">
        <v>682</v>
      </c>
      <c r="B5" s="235"/>
      <c r="C5" s="235"/>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236" t="s">
        <v>334</v>
      </c>
      <c r="B7" s="236"/>
      <c r="C7" s="236"/>
      <c r="E7" s="8"/>
      <c r="F7" s="8"/>
      <c r="G7" s="8"/>
      <c r="H7" s="8"/>
      <c r="I7" s="8"/>
      <c r="J7" s="8"/>
      <c r="K7" s="8"/>
      <c r="L7" s="8"/>
      <c r="M7" s="8"/>
      <c r="N7" s="8"/>
      <c r="O7" s="8"/>
      <c r="P7" s="8"/>
      <c r="Q7" s="8"/>
      <c r="R7" s="8"/>
      <c r="S7" s="8"/>
      <c r="T7" s="8"/>
      <c r="U7" s="8"/>
    </row>
    <row r="8" spans="1:29" ht="18.75" x14ac:dyDescent="0.25">
      <c r="A8" s="236"/>
      <c r="B8" s="236"/>
      <c r="C8" s="236"/>
      <c r="E8" s="46"/>
      <c r="F8" s="46"/>
      <c r="G8" s="46"/>
      <c r="H8" s="8"/>
      <c r="I8" s="8"/>
      <c r="J8" s="8"/>
      <c r="K8" s="8"/>
      <c r="L8" s="8"/>
      <c r="M8" s="8"/>
      <c r="N8" s="8"/>
      <c r="O8" s="8"/>
      <c r="P8" s="8"/>
      <c r="Q8" s="8"/>
      <c r="R8" s="8"/>
      <c r="S8" s="8"/>
      <c r="T8" s="8"/>
      <c r="U8" s="8"/>
    </row>
    <row r="9" spans="1:29" ht="18.75" x14ac:dyDescent="0.25">
      <c r="A9" s="264" t="s">
        <v>605</v>
      </c>
      <c r="B9" s="264"/>
      <c r="C9" s="264"/>
      <c r="E9" s="5"/>
      <c r="F9" s="5"/>
      <c r="G9" s="5"/>
      <c r="H9" s="8"/>
      <c r="I9" s="8"/>
      <c r="J9" s="8"/>
      <c r="K9" s="8"/>
      <c r="L9" s="8"/>
      <c r="M9" s="8"/>
      <c r="N9" s="8"/>
      <c r="O9" s="8"/>
      <c r="P9" s="8"/>
      <c r="Q9" s="8"/>
      <c r="R9" s="8"/>
      <c r="S9" s="8"/>
      <c r="T9" s="8"/>
      <c r="U9" s="8"/>
    </row>
    <row r="10" spans="1:29" ht="18.75" x14ac:dyDescent="0.25">
      <c r="A10" s="238" t="s">
        <v>2</v>
      </c>
      <c r="B10" s="238"/>
      <c r="C10" s="238"/>
      <c r="E10" s="3"/>
      <c r="F10" s="3"/>
      <c r="G10" s="3"/>
      <c r="H10" s="8"/>
      <c r="I10" s="8"/>
      <c r="J10" s="8"/>
      <c r="K10" s="8"/>
      <c r="L10" s="8"/>
      <c r="M10" s="8"/>
      <c r="N10" s="8"/>
      <c r="O10" s="8"/>
      <c r="P10" s="8"/>
      <c r="Q10" s="8"/>
      <c r="R10" s="8"/>
      <c r="S10" s="8"/>
      <c r="T10" s="8"/>
      <c r="U10" s="8"/>
    </row>
    <row r="11" spans="1:29" ht="18.75" x14ac:dyDescent="0.25">
      <c r="A11" s="236"/>
      <c r="B11" s="236"/>
      <c r="C11" s="236"/>
      <c r="E11" s="46"/>
      <c r="F11" s="46"/>
      <c r="G11" s="46"/>
      <c r="H11" s="8"/>
      <c r="I11" s="8"/>
      <c r="J11" s="8"/>
      <c r="K11" s="8"/>
      <c r="L11" s="8"/>
      <c r="M11" s="8"/>
      <c r="N11" s="8"/>
      <c r="O11" s="8"/>
      <c r="P11" s="8"/>
      <c r="Q11" s="8"/>
      <c r="R11" s="8"/>
      <c r="S11" s="8"/>
      <c r="T11" s="8"/>
      <c r="U11" s="8"/>
    </row>
    <row r="12" spans="1:29" ht="18.75" x14ac:dyDescent="0.25">
      <c r="A12" s="264" t="s">
        <v>168</v>
      </c>
      <c r="B12" s="264"/>
      <c r="C12" s="264"/>
      <c r="E12" s="5"/>
      <c r="F12" s="5"/>
      <c r="G12" s="5"/>
      <c r="H12" s="8"/>
      <c r="I12" s="8"/>
      <c r="J12" s="8"/>
      <c r="K12" s="8"/>
      <c r="L12" s="8"/>
      <c r="M12" s="8"/>
      <c r="N12" s="8"/>
      <c r="O12" s="8"/>
      <c r="P12" s="8"/>
      <c r="Q12" s="8"/>
      <c r="R12" s="8"/>
      <c r="S12" s="8"/>
      <c r="T12" s="8"/>
      <c r="U12" s="8"/>
    </row>
    <row r="13" spans="1:29" ht="18.75" x14ac:dyDescent="0.25">
      <c r="A13" s="238" t="s">
        <v>0</v>
      </c>
      <c r="B13" s="238"/>
      <c r="C13" s="238"/>
      <c r="E13" s="3"/>
      <c r="F13" s="3"/>
      <c r="G13" s="3"/>
      <c r="H13" s="8"/>
      <c r="I13" s="8"/>
      <c r="J13" s="8"/>
      <c r="K13" s="8"/>
      <c r="L13" s="8"/>
      <c r="M13" s="8"/>
      <c r="N13" s="8"/>
      <c r="O13" s="8"/>
      <c r="P13" s="8"/>
      <c r="Q13" s="8"/>
      <c r="R13" s="8"/>
      <c r="S13" s="8"/>
      <c r="T13" s="8"/>
      <c r="U13" s="8"/>
    </row>
    <row r="14" spans="1:29" ht="15.75" customHeight="1" x14ac:dyDescent="0.25">
      <c r="A14" s="243"/>
      <c r="B14" s="243"/>
      <c r="C14" s="243"/>
      <c r="E14" s="2"/>
      <c r="F14" s="2"/>
      <c r="G14" s="2"/>
      <c r="H14" s="2"/>
      <c r="I14" s="2"/>
      <c r="J14" s="2"/>
      <c r="K14" s="2"/>
      <c r="L14" s="2"/>
      <c r="M14" s="2"/>
      <c r="N14" s="2"/>
      <c r="O14" s="2"/>
      <c r="P14" s="2"/>
      <c r="Q14" s="2"/>
      <c r="R14" s="2"/>
      <c r="S14" s="2"/>
      <c r="T14" s="2"/>
      <c r="U14" s="2"/>
    </row>
    <row r="15" spans="1:29" ht="15.75" x14ac:dyDescent="0.25">
      <c r="A15" s="264" t="s">
        <v>396</v>
      </c>
      <c r="B15" s="264"/>
      <c r="C15" s="264"/>
      <c r="E15" s="5"/>
      <c r="F15" s="5"/>
      <c r="G15" s="5"/>
      <c r="H15" s="5"/>
      <c r="I15" s="5"/>
      <c r="J15" s="5"/>
      <c r="K15" s="5"/>
      <c r="L15" s="5"/>
      <c r="M15" s="5"/>
      <c r="N15" s="5"/>
      <c r="O15" s="5"/>
      <c r="P15" s="5"/>
      <c r="Q15" s="5"/>
      <c r="R15" s="5"/>
      <c r="S15" s="5"/>
      <c r="T15" s="5"/>
      <c r="U15" s="5"/>
    </row>
    <row r="16" spans="1:29" ht="15" customHeight="1" x14ac:dyDescent="0.25">
      <c r="A16" s="238" t="s">
        <v>1</v>
      </c>
      <c r="B16" s="238"/>
      <c r="C16" s="238"/>
      <c r="E16" s="3"/>
      <c r="F16" s="3"/>
      <c r="G16" s="3"/>
      <c r="H16" s="3"/>
      <c r="I16" s="3"/>
      <c r="J16" s="3"/>
      <c r="K16" s="3"/>
      <c r="L16" s="3"/>
      <c r="M16" s="3"/>
      <c r="N16" s="3"/>
      <c r="O16" s="3"/>
      <c r="P16" s="3"/>
      <c r="Q16" s="3"/>
      <c r="R16" s="3"/>
      <c r="S16" s="3"/>
      <c r="T16" s="3"/>
      <c r="U16" s="3"/>
    </row>
    <row r="17" spans="1:21" ht="15" customHeight="1" x14ac:dyDescent="0.25">
      <c r="A17" s="243"/>
      <c r="B17" s="243"/>
      <c r="C17" s="243"/>
      <c r="E17" s="2"/>
      <c r="F17" s="2"/>
      <c r="G17" s="2"/>
      <c r="H17" s="2"/>
      <c r="I17" s="2"/>
      <c r="J17" s="2"/>
      <c r="K17" s="2"/>
      <c r="L17" s="2"/>
      <c r="M17" s="2"/>
      <c r="N17" s="2"/>
      <c r="O17" s="2"/>
      <c r="P17" s="2"/>
      <c r="Q17" s="2"/>
      <c r="R17" s="2"/>
    </row>
    <row r="18" spans="1:21" ht="27.75" customHeight="1" x14ac:dyDescent="0.25">
      <c r="A18" s="242" t="s">
        <v>382</v>
      </c>
      <c r="B18" s="242"/>
      <c r="C18" s="24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55" t="s">
        <v>505</v>
      </c>
      <c r="B20" s="17" t="s">
        <v>279</v>
      </c>
      <c r="C20" s="16" t="s">
        <v>405</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19</v>
      </c>
      <c r="B22" s="14" t="s">
        <v>232</v>
      </c>
      <c r="C22" s="58" t="s">
        <v>237</v>
      </c>
      <c r="E22" s="3"/>
      <c r="F22" s="2"/>
      <c r="G22" s="2"/>
      <c r="H22" s="2"/>
      <c r="I22" s="2"/>
      <c r="J22" s="2"/>
      <c r="K22" s="2"/>
      <c r="L22" s="2"/>
      <c r="M22" s="2"/>
      <c r="N22" s="2"/>
      <c r="O22" s="2"/>
      <c r="P22" s="2"/>
      <c r="Q22" s="1"/>
      <c r="R22" s="1"/>
      <c r="S22" s="1"/>
      <c r="T22" s="1"/>
      <c r="U22" s="1"/>
    </row>
    <row r="23" spans="1:21" ht="42.75" customHeight="1" x14ac:dyDescent="0.25">
      <c r="A23" s="13" t="s">
        <v>49</v>
      </c>
      <c r="B23" s="15" t="s">
        <v>321</v>
      </c>
      <c r="C23" s="16" t="s">
        <v>237</v>
      </c>
    </row>
    <row r="24" spans="1:21" ht="63" customHeight="1" x14ac:dyDescent="0.25">
      <c r="A24" s="13" t="s">
        <v>90</v>
      </c>
      <c r="B24" s="15" t="s">
        <v>323</v>
      </c>
      <c r="C24" s="16" t="s">
        <v>148</v>
      </c>
    </row>
    <row r="25" spans="1:21" ht="63" customHeight="1" x14ac:dyDescent="0.25">
      <c r="A25" s="13" t="s">
        <v>109</v>
      </c>
      <c r="B25" s="15" t="s">
        <v>425</v>
      </c>
      <c r="C25" s="59" t="s">
        <v>110</v>
      </c>
    </row>
    <row r="26" spans="1:21" ht="56.25" customHeight="1" x14ac:dyDescent="0.25">
      <c r="A26" s="13" t="s">
        <v>127</v>
      </c>
      <c r="B26" s="15" t="s">
        <v>324</v>
      </c>
      <c r="C26" s="16" t="s">
        <v>50</v>
      </c>
    </row>
    <row r="27" spans="1:21" ht="92.25" customHeight="1" x14ac:dyDescent="0.25">
      <c r="A27" s="13" t="s">
        <v>138</v>
      </c>
      <c r="B27" s="15" t="s">
        <v>312</v>
      </c>
      <c r="C27" s="16" t="s">
        <v>311</v>
      </c>
    </row>
    <row r="28" spans="1:21" ht="42.75" customHeight="1" x14ac:dyDescent="0.25">
      <c r="A28" s="13" t="s">
        <v>140</v>
      </c>
      <c r="B28" s="15" t="s">
        <v>202</v>
      </c>
      <c r="C28" s="16" t="s">
        <v>60</v>
      </c>
    </row>
    <row r="29" spans="1:21" ht="42.75" customHeight="1" x14ac:dyDescent="0.25">
      <c r="A29" s="13" t="s">
        <v>147</v>
      </c>
      <c r="B29" s="55" t="s">
        <v>203</v>
      </c>
      <c r="C29" s="16" t="s">
        <v>72</v>
      </c>
    </row>
    <row r="30" spans="1:21" ht="42.75" customHeight="1" x14ac:dyDescent="0.25">
      <c r="A30" s="13" t="s">
        <v>149</v>
      </c>
      <c r="B30" s="55" t="s">
        <v>417</v>
      </c>
      <c r="C30" s="16"/>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4"/>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361</v>
      </c>
    </row>
    <row r="2" spans="1:30" ht="18.75" x14ac:dyDescent="0.3">
      <c r="AB2" s="9" t="s">
        <v>462</v>
      </c>
    </row>
    <row r="3" spans="1:30" ht="18.75" x14ac:dyDescent="0.3">
      <c r="AB3" s="9" t="s">
        <v>485</v>
      </c>
    </row>
    <row r="4" spans="1:30" ht="18.75" customHeight="1" x14ac:dyDescent="0.25">
      <c r="A4" s="235" t="s">
        <v>682</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row>
    <row r="6" spans="1:30" ht="18.75" x14ac:dyDescent="0.25">
      <c r="A6" s="236" t="s">
        <v>334</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8"/>
      <c r="AD6" s="8"/>
    </row>
    <row r="7" spans="1:30"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8"/>
      <c r="AD7" s="8"/>
    </row>
    <row r="8" spans="1:30" ht="15.75" x14ac:dyDescent="0.25">
      <c r="A8" s="264" t="s">
        <v>605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5"/>
      <c r="AD8" s="5"/>
    </row>
    <row r="9" spans="1:30" ht="15.75" x14ac:dyDescent="0.25">
      <c r="A9" s="238" t="s">
        <v>2</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3"/>
      <c r="AD9" s="3"/>
    </row>
    <row r="10" spans="1:30"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8"/>
      <c r="AD10" s="8"/>
    </row>
    <row r="11" spans="1:30" ht="15.75" x14ac:dyDescent="0.25">
      <c r="A11" s="264" t="s">
        <v>168</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5"/>
      <c r="AD11" s="5"/>
    </row>
    <row r="12" spans="1:30" ht="15.75" x14ac:dyDescent="0.25">
      <c r="A12" s="238" t="s">
        <v>0</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3"/>
      <c r="AD12" s="3"/>
    </row>
    <row r="13" spans="1:30" ht="18.75" x14ac:dyDescent="0.25">
      <c r="A13" s="243"/>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7"/>
      <c r="AD13" s="7"/>
    </row>
    <row r="14" spans="1:30" ht="15.75" x14ac:dyDescent="0.25">
      <c r="A14" s="264" t="s">
        <v>396</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5"/>
      <c r="AD14" s="5"/>
    </row>
    <row r="15" spans="1:30" ht="15.75" x14ac:dyDescent="0.25">
      <c r="A15" s="238" t="s">
        <v>1</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3"/>
      <c r="AD15" s="3"/>
    </row>
    <row r="16" spans="1:30"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12"/>
      <c r="AD16" s="12"/>
    </row>
    <row r="17" spans="1:30"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12"/>
      <c r="AD17" s="12"/>
    </row>
    <row r="18" spans="1:30"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12"/>
      <c r="AD18" s="12"/>
    </row>
    <row r="19" spans="1:30"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12"/>
      <c r="AD19" s="12"/>
    </row>
    <row r="20" spans="1:30"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12"/>
      <c r="AD20" s="12"/>
    </row>
    <row r="21" spans="1:30" x14ac:dyDescent="0.25">
      <c r="A21" s="265"/>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12"/>
      <c r="AD21" s="12"/>
    </row>
    <row r="22" spans="1:30" x14ac:dyDescent="0.25">
      <c r="A22" s="267" t="s">
        <v>383</v>
      </c>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43"/>
      <c r="AD22" s="43"/>
    </row>
    <row r="23" spans="1:30" ht="32.25" customHeight="1" x14ac:dyDescent="0.25">
      <c r="A23" s="268" t="s">
        <v>434</v>
      </c>
      <c r="B23" s="269"/>
      <c r="C23" s="269"/>
      <c r="D23" s="269"/>
      <c r="E23" s="269"/>
      <c r="F23" s="269"/>
      <c r="G23" s="269"/>
      <c r="H23" s="269"/>
      <c r="I23" s="269"/>
      <c r="J23" s="269"/>
      <c r="K23" s="269"/>
      <c r="L23" s="269"/>
      <c r="M23" s="270"/>
      <c r="N23" s="271" t="s">
        <v>333</v>
      </c>
      <c r="O23" s="271"/>
      <c r="P23" s="271"/>
      <c r="Q23" s="271"/>
      <c r="R23" s="271"/>
      <c r="S23" s="271"/>
      <c r="T23" s="271"/>
      <c r="U23" s="271"/>
      <c r="V23" s="271"/>
      <c r="W23" s="271"/>
      <c r="X23" s="271"/>
      <c r="Y23" s="271"/>
      <c r="Z23" s="271"/>
      <c r="AA23" s="271"/>
      <c r="AB23" s="271"/>
    </row>
    <row r="24" spans="1:30" ht="151.5" customHeight="1" x14ac:dyDescent="0.25">
      <c r="A24" s="33" t="s">
        <v>455</v>
      </c>
      <c r="B24" s="34" t="s">
        <v>222</v>
      </c>
      <c r="C24" s="33" t="s">
        <v>179</v>
      </c>
      <c r="D24" s="33" t="s">
        <v>173</v>
      </c>
      <c r="E24" s="33" t="s">
        <v>178</v>
      </c>
      <c r="F24" s="33" t="s">
        <v>160</v>
      </c>
      <c r="G24" s="33" t="s">
        <v>162</v>
      </c>
      <c r="H24" s="33" t="s">
        <v>175</v>
      </c>
      <c r="I24" s="33" t="s">
        <v>161</v>
      </c>
      <c r="J24" s="33" t="s">
        <v>174</v>
      </c>
      <c r="K24" s="33" t="s">
        <v>180</v>
      </c>
      <c r="L24" s="34" t="s">
        <v>393</v>
      </c>
      <c r="M24" s="34" t="s">
        <v>367</v>
      </c>
      <c r="N24" s="35" t="s">
        <v>207</v>
      </c>
      <c r="O24" s="34" t="s">
        <v>164</v>
      </c>
      <c r="P24" s="33" t="s">
        <v>158</v>
      </c>
      <c r="Q24" s="33" t="s">
        <v>156</v>
      </c>
      <c r="R24" s="33" t="s">
        <v>155</v>
      </c>
      <c r="S24" s="33" t="s">
        <v>175</v>
      </c>
      <c r="T24" s="33" t="s">
        <v>157</v>
      </c>
      <c r="U24" s="33" t="s">
        <v>154</v>
      </c>
      <c r="V24" s="33" t="s">
        <v>159</v>
      </c>
      <c r="W24" s="33" t="s">
        <v>155</v>
      </c>
      <c r="X24" s="38" t="s">
        <v>151</v>
      </c>
      <c r="Y24" s="38" t="s">
        <v>152</v>
      </c>
      <c r="Z24" s="38" t="s">
        <v>150</v>
      </c>
      <c r="AA24" s="38" t="s">
        <v>153</v>
      </c>
      <c r="AB24" s="39" t="s">
        <v>322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266" t="s">
        <v>192</v>
      </c>
      <c r="B26" s="266" t="s">
        <v>192</v>
      </c>
      <c r="C26" s="76">
        <v>8.3299999999999999E-2</v>
      </c>
      <c r="D26" s="76"/>
      <c r="E26" s="76"/>
      <c r="F26" s="76"/>
      <c r="G26" s="76"/>
      <c r="H26" s="76"/>
      <c r="I26" s="76"/>
      <c r="J26" s="76"/>
      <c r="K26" s="76"/>
      <c r="L26" s="76"/>
      <c r="M26" s="76"/>
      <c r="N26" s="75" t="s">
        <v>63</v>
      </c>
      <c r="O26" s="75"/>
      <c r="P26" s="75"/>
      <c r="Q26" s="75"/>
      <c r="R26" s="75"/>
      <c r="S26" s="75"/>
      <c r="T26" s="75"/>
      <c r="U26" s="75"/>
      <c r="V26" s="75"/>
      <c r="W26" s="75"/>
      <c r="X26" s="75"/>
      <c r="Y26" s="75"/>
      <c r="Z26" s="75"/>
      <c r="AA26" s="75"/>
      <c r="AB26" s="75"/>
    </row>
    <row r="27" spans="1:30" ht="90" x14ac:dyDescent="0.25">
      <c r="A27" s="75" t="s">
        <v>146</v>
      </c>
      <c r="B27" s="75" t="s">
        <v>81</v>
      </c>
      <c r="C27" s="75">
        <v>8.3299999999999999E-2</v>
      </c>
      <c r="D27" s="75"/>
      <c r="E27" s="75"/>
      <c r="F27" s="75"/>
      <c r="G27" s="75"/>
      <c r="H27" s="75">
        <v>368310</v>
      </c>
      <c r="I27" s="75"/>
      <c r="J27" s="75"/>
      <c r="K27" s="75"/>
      <c r="L27" s="75" t="s">
        <v>139</v>
      </c>
      <c r="M27" s="75" t="s">
        <v>218</v>
      </c>
      <c r="N27" s="75" t="s">
        <v>66</v>
      </c>
      <c r="O27" s="75"/>
      <c r="P27" s="75"/>
      <c r="Q27" s="75"/>
      <c r="R27" s="75"/>
      <c r="S27" s="75"/>
      <c r="T27" s="75"/>
      <c r="U27" s="75"/>
      <c r="V27" s="75"/>
      <c r="W27" s="75"/>
      <c r="X27" s="75"/>
      <c r="Y27" s="75"/>
      <c r="Z27" s="75"/>
      <c r="AA27" s="75"/>
      <c r="AB27" s="75"/>
    </row>
    <row r="28" spans="1:30" x14ac:dyDescent="0.25">
      <c r="A28" s="75"/>
      <c r="B28" s="75"/>
      <c r="C28" s="75"/>
      <c r="D28" s="75"/>
      <c r="E28" s="75"/>
      <c r="F28" s="75"/>
      <c r="G28" s="75"/>
      <c r="H28" s="75"/>
      <c r="I28" s="75"/>
      <c r="J28" s="75"/>
      <c r="K28" s="75"/>
      <c r="L28" s="75"/>
      <c r="M28" s="75"/>
      <c r="N28" s="75" t="s">
        <v>68</v>
      </c>
      <c r="O28" s="75"/>
      <c r="P28" s="75"/>
      <c r="Q28" s="75"/>
      <c r="R28" s="75"/>
      <c r="S28" s="75"/>
      <c r="T28" s="75"/>
      <c r="U28" s="75"/>
      <c r="V28" s="75"/>
      <c r="W28" s="75"/>
      <c r="X28" s="75"/>
      <c r="Y28" s="75"/>
      <c r="Z28" s="75"/>
      <c r="AA28" s="75"/>
      <c r="AB28" s="75"/>
    </row>
    <row r="29" spans="1:30" x14ac:dyDescent="0.25">
      <c r="A29" s="75"/>
      <c r="B29" s="75"/>
      <c r="C29" s="75"/>
      <c r="D29" s="75"/>
      <c r="E29" s="75"/>
      <c r="F29" s="75"/>
      <c r="G29" s="75"/>
      <c r="H29" s="75"/>
      <c r="I29" s="75"/>
      <c r="J29" s="75"/>
      <c r="K29" s="75"/>
      <c r="L29" s="75"/>
      <c r="M29" s="75"/>
      <c r="N29" s="75" t="s">
        <v>70</v>
      </c>
      <c r="O29" s="75"/>
      <c r="P29" s="75"/>
      <c r="Q29" s="75"/>
      <c r="R29" s="75"/>
      <c r="S29" s="75"/>
      <c r="T29" s="75"/>
      <c r="U29" s="75"/>
      <c r="V29" s="75"/>
      <c r="W29" s="75"/>
      <c r="X29" s="75"/>
      <c r="Y29" s="75"/>
      <c r="Z29" s="75"/>
      <c r="AA29" s="75"/>
      <c r="AB29" s="75"/>
    </row>
    <row r="30" spans="1:30" x14ac:dyDescent="0.25">
      <c r="A30" s="75"/>
      <c r="B30" s="75"/>
      <c r="C30" s="75"/>
      <c r="D30" s="75"/>
      <c r="E30" s="75"/>
      <c r="F30" s="75"/>
      <c r="G30" s="75"/>
      <c r="H30" s="75"/>
      <c r="I30" s="75"/>
      <c r="J30" s="75"/>
      <c r="K30" s="75"/>
      <c r="L30" s="75"/>
      <c r="M30" s="75"/>
      <c r="N30" s="75" t="s">
        <v>72</v>
      </c>
      <c r="O30" s="75"/>
      <c r="P30" s="75"/>
      <c r="Q30" s="75"/>
      <c r="R30" s="75"/>
      <c r="S30" s="75"/>
      <c r="T30" s="75"/>
      <c r="U30" s="75"/>
      <c r="V30" s="75"/>
      <c r="W30" s="75"/>
      <c r="X30" s="75"/>
      <c r="Y30" s="75"/>
      <c r="Z30" s="75"/>
      <c r="AA30" s="75"/>
      <c r="AB30" s="75"/>
    </row>
    <row r="31" spans="1:30" x14ac:dyDescent="0.25">
      <c r="A31" s="75"/>
      <c r="B31" s="75"/>
      <c r="C31" s="75"/>
      <c r="D31" s="75"/>
      <c r="E31" s="75"/>
      <c r="F31" s="75"/>
      <c r="G31" s="75"/>
      <c r="H31" s="75"/>
      <c r="I31" s="75"/>
      <c r="J31" s="75"/>
      <c r="K31" s="75"/>
      <c r="L31" s="75"/>
      <c r="M31" s="75"/>
      <c r="N31" s="75" t="s">
        <v>74</v>
      </c>
      <c r="O31" s="75"/>
      <c r="P31" s="75"/>
      <c r="Q31" s="75"/>
      <c r="R31" s="75"/>
      <c r="S31" s="75"/>
      <c r="T31" s="75"/>
      <c r="U31" s="75"/>
      <c r="V31" s="75"/>
      <c r="W31" s="75"/>
      <c r="X31" s="75"/>
      <c r="Y31" s="75"/>
      <c r="Z31" s="75"/>
      <c r="AA31" s="75"/>
      <c r="AB31" s="75"/>
    </row>
    <row r="32" spans="1:30" x14ac:dyDescent="0.25">
      <c r="A32" s="75"/>
      <c r="B32" s="75"/>
      <c r="C32" s="75"/>
      <c r="D32" s="75"/>
      <c r="E32" s="75"/>
      <c r="F32" s="75"/>
      <c r="G32" s="75"/>
      <c r="H32" s="75"/>
      <c r="I32" s="75"/>
      <c r="J32" s="75"/>
      <c r="K32" s="75"/>
      <c r="L32" s="75"/>
      <c r="M32" s="75"/>
      <c r="N32" s="75" t="s">
        <v>76</v>
      </c>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t="s">
        <v>78</v>
      </c>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t="s">
        <v>79</v>
      </c>
      <c r="O34" s="75"/>
      <c r="P34" s="75"/>
      <c r="Q34" s="75"/>
      <c r="R34" s="75"/>
      <c r="S34" s="75"/>
      <c r="T34" s="75"/>
      <c r="U34" s="75"/>
      <c r="V34" s="75"/>
      <c r="W34" s="75"/>
      <c r="X34" s="75"/>
      <c r="Y34" s="75"/>
      <c r="Z34" s="75"/>
      <c r="AA34" s="75"/>
      <c r="AB34" s="7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zoomScaleNormal="100" zoomScaleSheetLayoutView="100" workbookViewId="0">
      <selection activeCell="A6" sqref="A6:W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W1" s="78" t="s">
        <v>361</v>
      </c>
    </row>
    <row r="2" spans="1:23" ht="18.75" customHeight="1" x14ac:dyDescent="0.25">
      <c r="A2" s="11"/>
      <c r="B2" s="11"/>
      <c r="W2" s="78" t="s">
        <v>462</v>
      </c>
    </row>
    <row r="3" spans="1:23" ht="15.75" x14ac:dyDescent="0.25">
      <c r="A3" s="10"/>
      <c r="B3" s="10"/>
      <c r="W3" s="78" t="s">
        <v>485</v>
      </c>
    </row>
    <row r="4" spans="1:23" ht="15.75" x14ac:dyDescent="0.25">
      <c r="A4" s="10"/>
      <c r="B4" s="10"/>
    </row>
    <row r="5" spans="1:23" ht="15.75" x14ac:dyDescent="0.25">
      <c r="A5" s="235" t="s">
        <v>682</v>
      </c>
      <c r="B5" s="235"/>
      <c r="C5" s="235"/>
      <c r="D5" s="235"/>
      <c r="E5" s="235"/>
      <c r="F5" s="235"/>
      <c r="G5" s="235"/>
      <c r="H5" s="235"/>
      <c r="I5" s="235"/>
      <c r="J5" s="235"/>
      <c r="K5" s="272"/>
      <c r="L5" s="272"/>
      <c r="M5" s="272"/>
      <c r="N5" s="272"/>
      <c r="O5" s="272"/>
      <c r="P5" s="272"/>
      <c r="Q5" s="272"/>
      <c r="R5" s="272"/>
      <c r="S5" s="272"/>
      <c r="T5" s="272"/>
      <c r="U5" s="272"/>
      <c r="V5" s="272"/>
      <c r="W5" s="272"/>
    </row>
    <row r="6" spans="1:23" ht="15.75" x14ac:dyDescent="0.25">
      <c r="A6" s="273"/>
      <c r="B6" s="273"/>
      <c r="C6" s="274"/>
      <c r="D6" s="274"/>
      <c r="E6" s="274"/>
      <c r="F6" s="274"/>
      <c r="G6" s="274"/>
      <c r="H6" s="274"/>
      <c r="I6" s="274"/>
      <c r="J6" s="274"/>
      <c r="K6" s="274"/>
      <c r="L6" s="274"/>
      <c r="M6" s="274"/>
      <c r="N6" s="274"/>
      <c r="O6" s="274"/>
      <c r="P6" s="274"/>
      <c r="Q6" s="274"/>
      <c r="R6" s="274"/>
      <c r="S6" s="274"/>
      <c r="T6" s="274"/>
      <c r="U6" s="274"/>
      <c r="V6" s="274"/>
      <c r="W6" s="274"/>
    </row>
    <row r="7" spans="1:23" ht="18.75" x14ac:dyDescent="0.25">
      <c r="A7" s="236" t="s">
        <v>334</v>
      </c>
      <c r="B7" s="236"/>
      <c r="C7" s="236"/>
      <c r="D7" s="236"/>
      <c r="E7" s="236"/>
      <c r="F7" s="236"/>
      <c r="G7" s="236"/>
      <c r="H7" s="236"/>
      <c r="I7" s="236"/>
      <c r="J7" s="236"/>
      <c r="K7" s="275"/>
      <c r="L7" s="275"/>
      <c r="M7" s="275"/>
      <c r="N7" s="275"/>
      <c r="O7" s="275"/>
      <c r="P7" s="275"/>
      <c r="Q7" s="275"/>
      <c r="R7" s="275"/>
      <c r="S7" s="275"/>
      <c r="T7" s="275"/>
      <c r="U7" s="275"/>
      <c r="V7" s="274"/>
      <c r="W7" s="274"/>
    </row>
    <row r="8" spans="1:23" ht="18.75" x14ac:dyDescent="0.25">
      <c r="A8" s="236"/>
      <c r="B8" s="236"/>
      <c r="C8" s="236"/>
      <c r="D8" s="236"/>
      <c r="E8" s="236"/>
      <c r="F8" s="236"/>
      <c r="G8" s="236"/>
      <c r="H8" s="236"/>
      <c r="I8" s="236"/>
      <c r="J8" s="236"/>
      <c r="K8" s="275"/>
      <c r="L8" s="275"/>
      <c r="M8" s="275"/>
      <c r="N8" s="275"/>
      <c r="O8" s="275"/>
      <c r="P8" s="275"/>
      <c r="Q8" s="275"/>
      <c r="R8" s="275"/>
      <c r="S8" s="275"/>
      <c r="T8" s="275"/>
      <c r="U8" s="275"/>
      <c r="V8" s="274"/>
      <c r="W8" s="274"/>
    </row>
    <row r="9" spans="1:23" ht="18.75" x14ac:dyDescent="0.25">
      <c r="A9" s="237" t="s">
        <v>605</v>
      </c>
      <c r="B9" s="237"/>
      <c r="C9" s="237"/>
      <c r="D9" s="237"/>
      <c r="E9" s="237"/>
      <c r="F9" s="237"/>
      <c r="G9" s="237"/>
      <c r="H9" s="237"/>
      <c r="I9" s="237"/>
      <c r="J9" s="237"/>
      <c r="K9" s="275"/>
      <c r="L9" s="275"/>
      <c r="M9" s="275"/>
      <c r="N9" s="275"/>
      <c r="O9" s="275"/>
      <c r="P9" s="275"/>
      <c r="Q9" s="275"/>
      <c r="R9" s="275"/>
      <c r="S9" s="275"/>
      <c r="T9" s="275"/>
      <c r="U9" s="275"/>
      <c r="V9" s="274"/>
      <c r="W9" s="274"/>
    </row>
    <row r="10" spans="1:23" ht="18.75" x14ac:dyDescent="0.25">
      <c r="A10" s="238" t="s">
        <v>2</v>
      </c>
      <c r="B10" s="238"/>
      <c r="C10" s="238"/>
      <c r="D10" s="238"/>
      <c r="E10" s="238"/>
      <c r="F10" s="238"/>
      <c r="G10" s="238"/>
      <c r="H10" s="238"/>
      <c r="I10" s="238"/>
      <c r="J10" s="238"/>
      <c r="K10" s="275"/>
      <c r="L10" s="275"/>
      <c r="M10" s="275"/>
      <c r="N10" s="275"/>
      <c r="O10" s="275"/>
      <c r="P10" s="275"/>
      <c r="Q10" s="275"/>
      <c r="R10" s="275"/>
      <c r="S10" s="275"/>
      <c r="T10" s="275"/>
      <c r="U10" s="275"/>
      <c r="V10" s="274"/>
      <c r="W10" s="274"/>
    </row>
    <row r="11" spans="1:23" ht="18.75" x14ac:dyDescent="0.25">
      <c r="A11" s="236"/>
      <c r="B11" s="236"/>
      <c r="C11" s="236"/>
      <c r="D11" s="236"/>
      <c r="E11" s="236"/>
      <c r="F11" s="236"/>
      <c r="G11" s="236"/>
      <c r="H11" s="236"/>
      <c r="I11" s="236"/>
      <c r="J11" s="236"/>
      <c r="K11" s="275"/>
      <c r="L11" s="275"/>
      <c r="M11" s="275"/>
      <c r="N11" s="275"/>
      <c r="O11" s="275"/>
      <c r="P11" s="275"/>
      <c r="Q11" s="275"/>
      <c r="R11" s="275"/>
      <c r="S11" s="275"/>
      <c r="T11" s="275"/>
      <c r="U11" s="275"/>
      <c r="V11" s="274"/>
      <c r="W11" s="274"/>
    </row>
    <row r="12" spans="1:23" ht="18.75" x14ac:dyDescent="0.25">
      <c r="A12" s="237" t="s">
        <v>168</v>
      </c>
      <c r="B12" s="237"/>
      <c r="C12" s="237"/>
      <c r="D12" s="237"/>
      <c r="E12" s="237"/>
      <c r="F12" s="237"/>
      <c r="G12" s="237"/>
      <c r="H12" s="237"/>
      <c r="I12" s="237"/>
      <c r="J12" s="237"/>
      <c r="K12" s="275"/>
      <c r="L12" s="275"/>
      <c r="M12" s="275"/>
      <c r="N12" s="275"/>
      <c r="O12" s="275"/>
      <c r="P12" s="275"/>
      <c r="Q12" s="275"/>
      <c r="R12" s="275"/>
      <c r="S12" s="275"/>
      <c r="T12" s="275"/>
      <c r="U12" s="275"/>
      <c r="V12" s="274"/>
      <c r="W12" s="274"/>
    </row>
    <row r="13" spans="1:23" ht="18.75" x14ac:dyDescent="0.25">
      <c r="A13" s="238" t="s">
        <v>0</v>
      </c>
      <c r="B13" s="238"/>
      <c r="C13" s="238"/>
      <c r="D13" s="238"/>
      <c r="E13" s="238"/>
      <c r="F13" s="238"/>
      <c r="G13" s="238"/>
      <c r="H13" s="238"/>
      <c r="I13" s="238"/>
      <c r="J13" s="238"/>
      <c r="K13" s="275"/>
      <c r="L13" s="275"/>
      <c r="M13" s="275"/>
      <c r="N13" s="275"/>
      <c r="O13" s="275"/>
      <c r="P13" s="275"/>
      <c r="Q13" s="275"/>
      <c r="R13" s="275"/>
      <c r="S13" s="275"/>
      <c r="T13" s="275"/>
      <c r="U13" s="275"/>
      <c r="V13" s="274"/>
      <c r="W13" s="274"/>
    </row>
    <row r="14" spans="1:23" ht="15.75" customHeight="1"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74"/>
      <c r="W14" s="274"/>
    </row>
    <row r="15" spans="1:23" ht="18.75" x14ac:dyDescent="0.25">
      <c r="A15" s="237" t="s">
        <v>396</v>
      </c>
      <c r="B15" s="237"/>
      <c r="C15" s="237"/>
      <c r="D15" s="237"/>
      <c r="E15" s="237"/>
      <c r="F15" s="237"/>
      <c r="G15" s="237"/>
      <c r="H15" s="237"/>
      <c r="I15" s="237"/>
      <c r="J15" s="237"/>
      <c r="K15" s="276"/>
      <c r="L15" s="276"/>
      <c r="M15" s="276"/>
      <c r="N15" s="276"/>
      <c r="O15" s="276"/>
      <c r="P15" s="276"/>
      <c r="Q15" s="276"/>
      <c r="R15" s="276"/>
      <c r="S15" s="276"/>
      <c r="T15" s="276"/>
      <c r="U15" s="276"/>
      <c r="V15" s="274"/>
      <c r="W15" s="274"/>
    </row>
    <row r="16" spans="1:23" ht="15" customHeight="1" x14ac:dyDescent="0.25">
      <c r="A16" s="238" t="s">
        <v>1</v>
      </c>
      <c r="B16" s="238"/>
      <c r="C16" s="238"/>
      <c r="D16" s="238"/>
      <c r="E16" s="238"/>
      <c r="F16" s="238"/>
      <c r="G16" s="238"/>
      <c r="H16" s="238"/>
      <c r="I16" s="238"/>
      <c r="J16" s="238"/>
      <c r="K16" s="277"/>
      <c r="L16" s="277"/>
      <c r="M16" s="277"/>
      <c r="N16" s="277"/>
      <c r="O16" s="277"/>
      <c r="P16" s="277"/>
      <c r="Q16" s="277"/>
      <c r="R16" s="277"/>
      <c r="S16" s="277"/>
      <c r="T16" s="277"/>
      <c r="U16" s="277"/>
      <c r="V16" s="274"/>
      <c r="W16" s="274"/>
    </row>
    <row r="17" spans="1:23" ht="15" customHeight="1" x14ac:dyDescent="0.25">
      <c r="A17" s="243"/>
      <c r="B17" s="243"/>
      <c r="C17" s="243"/>
      <c r="D17" s="243"/>
      <c r="E17" s="243"/>
      <c r="F17" s="243"/>
      <c r="G17" s="243"/>
      <c r="H17" s="243"/>
      <c r="I17" s="243"/>
      <c r="J17" s="243"/>
      <c r="K17" s="243"/>
      <c r="L17" s="243"/>
      <c r="M17" s="243"/>
      <c r="N17" s="243"/>
      <c r="O17" s="243"/>
      <c r="P17" s="243"/>
      <c r="Q17" s="243"/>
      <c r="R17" s="243"/>
      <c r="S17" s="274"/>
      <c r="T17" s="274"/>
      <c r="U17" s="274"/>
      <c r="V17" s="274"/>
      <c r="W17" s="274"/>
    </row>
    <row r="18" spans="1:23" ht="91.5" customHeight="1" x14ac:dyDescent="0.25">
      <c r="A18" s="278" t="s">
        <v>384</v>
      </c>
      <c r="B18" s="278"/>
      <c r="C18" s="278"/>
      <c r="D18" s="278"/>
      <c r="E18" s="278"/>
      <c r="F18" s="278"/>
      <c r="G18" s="278"/>
      <c r="H18" s="278"/>
      <c r="I18" s="278"/>
      <c r="J18" s="278"/>
      <c r="K18" s="279"/>
      <c r="L18" s="279"/>
      <c r="M18" s="279"/>
      <c r="N18" s="279"/>
      <c r="O18" s="279"/>
      <c r="P18" s="279"/>
      <c r="Q18" s="279"/>
      <c r="R18" s="279"/>
      <c r="S18" s="279"/>
      <c r="T18" s="279"/>
      <c r="U18" s="279"/>
      <c r="V18" s="274"/>
      <c r="W18" s="274"/>
    </row>
    <row r="19" spans="1:23" ht="86.25" customHeight="1" x14ac:dyDescent="0.25">
      <c r="A19" s="245" t="s">
        <v>505</v>
      </c>
      <c r="B19" s="245" t="s">
        <v>205</v>
      </c>
      <c r="C19" s="245" t="s">
        <v>288</v>
      </c>
      <c r="D19" s="245" t="s">
        <v>392</v>
      </c>
      <c r="E19" s="280" t="s">
        <v>395</v>
      </c>
      <c r="F19" s="281"/>
      <c r="G19" s="281"/>
      <c r="H19" s="281"/>
      <c r="I19" s="282"/>
      <c r="J19" s="283" t="s">
        <v>319</v>
      </c>
      <c r="K19" s="283"/>
      <c r="L19" s="283"/>
      <c r="M19" s="283"/>
      <c r="N19" s="283"/>
      <c r="O19" s="283"/>
      <c r="P19" s="283"/>
      <c r="Q19" s="283"/>
      <c r="R19" s="283"/>
      <c r="S19" s="283"/>
      <c r="T19" s="283"/>
      <c r="U19" s="283"/>
      <c r="V19" s="283"/>
      <c r="W19" s="283"/>
    </row>
    <row r="20" spans="1:23" ht="51" customHeight="1" x14ac:dyDescent="0.25">
      <c r="A20" s="245"/>
      <c r="B20" s="245"/>
      <c r="C20" s="245"/>
      <c r="D20" s="245"/>
      <c r="E20" s="19" t="s">
        <v>197</v>
      </c>
      <c r="F20" s="19" t="s">
        <v>399</v>
      </c>
      <c r="G20" s="19" t="s">
        <v>441</v>
      </c>
      <c r="H20" s="19" t="s">
        <v>184</v>
      </c>
      <c r="I20" s="19" t="s">
        <v>231</v>
      </c>
      <c r="J20" s="77">
        <v>2014</v>
      </c>
      <c r="K20" s="77">
        <v>2015</v>
      </c>
      <c r="L20" s="77">
        <v>2016</v>
      </c>
      <c r="M20" s="77">
        <v>2017</v>
      </c>
      <c r="N20" s="77">
        <v>2018</v>
      </c>
      <c r="O20" s="77">
        <v>2019</v>
      </c>
      <c r="P20" s="77">
        <v>2020</v>
      </c>
      <c r="Q20" s="77">
        <v>2021</v>
      </c>
      <c r="R20" s="77">
        <v>2022</v>
      </c>
      <c r="S20" s="77">
        <v>2023</v>
      </c>
      <c r="T20" s="77">
        <v>2024</v>
      </c>
      <c r="U20" s="77">
        <v>2025</v>
      </c>
      <c r="V20" s="77">
        <v>2026</v>
      </c>
      <c r="W20" s="77">
        <v>2027</v>
      </c>
    </row>
    <row r="21" spans="1:23" ht="16.5" customHeight="1" x14ac:dyDescent="0.25">
      <c r="A21" s="16">
        <v>1</v>
      </c>
      <c r="B21" s="17">
        <v>2</v>
      </c>
      <c r="C21" s="16">
        <v>3</v>
      </c>
      <c r="D21" s="17">
        <v>4</v>
      </c>
      <c r="E21" s="16">
        <v>5</v>
      </c>
      <c r="F21" s="17">
        <v>6</v>
      </c>
      <c r="G21" s="16">
        <v>7</v>
      </c>
      <c r="H21" s="17">
        <v>8</v>
      </c>
      <c r="I21" s="16">
        <v>9</v>
      </c>
      <c r="J21" s="77">
        <v>10</v>
      </c>
      <c r="K21" s="77">
        <v>11</v>
      </c>
      <c r="L21" s="77">
        <v>12</v>
      </c>
      <c r="M21" s="77">
        <v>13</v>
      </c>
      <c r="N21" s="77">
        <v>14</v>
      </c>
      <c r="O21" s="77">
        <v>15</v>
      </c>
      <c r="P21" s="77">
        <v>16</v>
      </c>
      <c r="Q21" s="77">
        <v>17</v>
      </c>
      <c r="R21" s="77">
        <v>18</v>
      </c>
      <c r="S21" s="77">
        <v>19</v>
      </c>
      <c r="T21" s="77">
        <v>20</v>
      </c>
      <c r="U21" s="77">
        <v>21</v>
      </c>
      <c r="V21" s="77">
        <v>22</v>
      </c>
      <c r="W21" s="77">
        <v>23</v>
      </c>
    </row>
    <row r="22" spans="1:23" ht="18.75" x14ac:dyDescent="0.25">
      <c r="A22" s="49" t="s">
        <v>3</v>
      </c>
      <c r="B22" s="49" t="s">
        <v>3</v>
      </c>
      <c r="C22" s="49" t="s">
        <v>3</v>
      </c>
      <c r="D22" s="49" t="s">
        <v>3</v>
      </c>
      <c r="E22" s="49" t="s">
        <v>3</v>
      </c>
      <c r="F22" s="49" t="s">
        <v>3</v>
      </c>
      <c r="G22" s="49" t="s">
        <v>3</v>
      </c>
      <c r="H22" s="49" t="s">
        <v>3</v>
      </c>
      <c r="I22" s="49" t="s">
        <v>3</v>
      </c>
      <c r="J22" s="49" t="s">
        <v>3</v>
      </c>
      <c r="K22" s="2"/>
      <c r="L22" s="2"/>
      <c r="M22" s="2"/>
      <c r="N22" s="2"/>
      <c r="O22" s="2"/>
      <c r="P22" s="2"/>
      <c r="Q22" s="48"/>
      <c r="R22" s="48"/>
      <c r="S22" s="48"/>
      <c r="T22" s="48"/>
      <c r="U22" s="48"/>
    </row>
  </sheetData>
  <mergeCells count="20">
    <mergeCell ref="A15:W15"/>
    <mergeCell ref="A16:W16"/>
    <mergeCell ref="A17:W17"/>
    <mergeCell ref="A18:W18"/>
    <mergeCell ref="E19:I19"/>
    <mergeCell ref="J19:W19"/>
    <mergeCell ref="A19:A20"/>
    <mergeCell ref="B19:B20"/>
    <mergeCell ref="C19:C20"/>
    <mergeCell ref="D19:D20"/>
    <mergeCell ref="A10:W10"/>
    <mergeCell ref="A11:W11"/>
    <mergeCell ref="A12:W12"/>
    <mergeCell ref="A13:W13"/>
    <mergeCell ref="A14:W14"/>
    <mergeCell ref="A5:W5"/>
    <mergeCell ref="A6:W6"/>
    <mergeCell ref="A7:W7"/>
    <mergeCell ref="A8:W8"/>
    <mergeCell ref="A9:W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9"/>
  <sheetViews>
    <sheetView zoomScaleNormal="100" zoomScaleSheetLayoutView="100" workbookViewId="0">
      <selection activeCell="A5" sqref="A5"/>
    </sheetView>
  </sheetViews>
  <sheetFormatPr defaultColWidth="9.140625" defaultRowHeight="15.75" x14ac:dyDescent="0.25"/>
  <cols>
    <col min="1" max="1" width="56.85546875" style="25" customWidth="1"/>
    <col min="2" max="2" width="17.7109375" style="25" customWidth="1"/>
    <col min="3" max="44" width="20.28515625" style="25" customWidth="1"/>
    <col min="45" max="16384" width="9.140625" style="25"/>
  </cols>
  <sheetData>
    <row r="1" spans="1:44" x14ac:dyDescent="0.25">
      <c r="AA1" s="25" t="s">
        <v>360</v>
      </c>
    </row>
    <row r="2" spans="1:44" x14ac:dyDescent="0.25">
      <c r="AA2" s="25" t="s">
        <v>462</v>
      </c>
    </row>
    <row r="3" spans="1:44" x14ac:dyDescent="0.25">
      <c r="AA3" s="25" t="s">
        <v>483</v>
      </c>
    </row>
    <row r="4" spans="1:44" ht="18.75" customHeight="1" x14ac:dyDescent="0.25">
      <c r="A4" s="235" t="s">
        <v>682</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42"/>
      <c r="AC4" s="42"/>
      <c r="AD4" s="42"/>
      <c r="AE4" s="42"/>
      <c r="AF4" s="42"/>
      <c r="AG4" s="42"/>
      <c r="AH4" s="42"/>
      <c r="AI4" s="42"/>
      <c r="AJ4" s="42"/>
      <c r="AK4" s="42"/>
      <c r="AL4" s="42"/>
      <c r="AM4" s="42"/>
      <c r="AN4" s="42"/>
      <c r="AO4" s="42"/>
      <c r="AP4" s="42"/>
      <c r="AQ4" s="42"/>
      <c r="AR4" s="42"/>
    </row>
    <row r="5" spans="1:44" x14ac:dyDescent="0.25">
      <c r="A5" s="54"/>
      <c r="K5" s="21"/>
    </row>
    <row r="6" spans="1:44" ht="18.75" x14ac:dyDescent="0.25">
      <c r="A6" s="236" t="s">
        <v>334</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68"/>
      <c r="AC6" s="68"/>
      <c r="AD6" s="68"/>
      <c r="AE6" s="68"/>
      <c r="AF6" s="68"/>
      <c r="AG6" s="68"/>
      <c r="AH6" s="68"/>
      <c r="AI6" s="68"/>
      <c r="AJ6" s="68"/>
      <c r="AK6" s="68"/>
      <c r="AL6" s="68"/>
      <c r="AM6" s="68"/>
      <c r="AN6" s="68"/>
      <c r="AO6" s="68"/>
      <c r="AP6" s="68"/>
      <c r="AQ6" s="68"/>
      <c r="AR6" s="68"/>
    </row>
    <row r="7" spans="1:44" x14ac:dyDescent="0.25">
      <c r="A7" s="69"/>
      <c r="B7" s="69"/>
      <c r="C7" s="69"/>
      <c r="D7" s="69"/>
      <c r="E7" s="69"/>
      <c r="F7" s="69"/>
      <c r="G7" s="69"/>
      <c r="H7" s="69"/>
      <c r="I7" s="69"/>
      <c r="J7" s="69"/>
      <c r="K7" s="69"/>
      <c r="L7" s="68"/>
      <c r="M7" s="68"/>
      <c r="N7" s="68"/>
      <c r="O7" s="68"/>
      <c r="P7" s="68"/>
      <c r="Q7" s="68"/>
      <c r="R7" s="68"/>
      <c r="S7" s="68"/>
      <c r="T7" s="68"/>
      <c r="U7" s="68"/>
      <c r="V7" s="68"/>
      <c r="W7" s="68"/>
      <c r="X7" s="68"/>
      <c r="Y7" s="68"/>
    </row>
    <row r="8" spans="1:44" ht="18.75" customHeight="1" x14ac:dyDescent="0.25">
      <c r="A8" s="237" t="s">
        <v>605</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70"/>
      <c r="AC8" s="70"/>
      <c r="AD8" s="70"/>
      <c r="AE8" s="70"/>
      <c r="AF8" s="70"/>
      <c r="AG8" s="70"/>
      <c r="AH8" s="70"/>
      <c r="AI8" s="70"/>
      <c r="AJ8" s="70"/>
      <c r="AK8" s="70"/>
      <c r="AL8" s="70"/>
      <c r="AM8" s="70"/>
      <c r="AN8" s="70"/>
      <c r="AO8" s="70"/>
      <c r="AP8" s="70"/>
      <c r="AQ8" s="70"/>
      <c r="AR8" s="70"/>
    </row>
    <row r="9" spans="1:44" ht="18.75" customHeight="1" x14ac:dyDescent="0.25">
      <c r="A9" s="238" t="s">
        <v>2</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3"/>
      <c r="AC9" s="3"/>
      <c r="AD9" s="3"/>
      <c r="AE9" s="3"/>
      <c r="AF9" s="3"/>
      <c r="AG9" s="3"/>
      <c r="AH9" s="3"/>
      <c r="AI9" s="3"/>
      <c r="AJ9" s="3"/>
      <c r="AK9" s="3"/>
      <c r="AL9" s="3"/>
      <c r="AM9" s="3"/>
      <c r="AN9" s="3"/>
      <c r="AO9" s="3"/>
      <c r="AP9" s="3"/>
      <c r="AQ9" s="3"/>
      <c r="AR9" s="3"/>
    </row>
    <row r="10" spans="1:44" x14ac:dyDescent="0.25">
      <c r="A10" s="69"/>
      <c r="B10" s="69"/>
      <c r="C10" s="69"/>
      <c r="D10" s="69"/>
      <c r="E10" s="69"/>
      <c r="F10" s="69"/>
      <c r="G10" s="69"/>
      <c r="H10" s="69"/>
      <c r="I10" s="69"/>
      <c r="J10" s="69"/>
      <c r="K10" s="69"/>
      <c r="L10" s="68"/>
      <c r="M10" s="68"/>
      <c r="N10" s="68"/>
      <c r="O10" s="68"/>
      <c r="P10" s="68"/>
      <c r="Q10" s="68"/>
      <c r="R10" s="68"/>
      <c r="S10" s="68"/>
      <c r="T10" s="68"/>
      <c r="U10" s="68"/>
      <c r="V10" s="68"/>
      <c r="W10" s="68"/>
      <c r="X10" s="68"/>
      <c r="Y10" s="68"/>
    </row>
    <row r="11" spans="1:44" ht="18.75" customHeight="1" x14ac:dyDescent="0.25">
      <c r="A11" s="237" t="s">
        <v>168</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70"/>
      <c r="AC11" s="70"/>
      <c r="AD11" s="70"/>
      <c r="AE11" s="70"/>
      <c r="AF11" s="70"/>
      <c r="AG11" s="70"/>
      <c r="AH11" s="70"/>
      <c r="AI11" s="70"/>
      <c r="AJ11" s="70"/>
      <c r="AK11" s="70"/>
      <c r="AL11" s="70"/>
      <c r="AM11" s="70"/>
      <c r="AN11" s="70"/>
      <c r="AO11" s="70"/>
      <c r="AP11" s="70"/>
      <c r="AQ11" s="70"/>
      <c r="AR11" s="70"/>
    </row>
    <row r="12" spans="1:44" ht="18.75" customHeight="1" x14ac:dyDescent="0.25">
      <c r="A12" s="238" t="s">
        <v>0</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3"/>
      <c r="AC12" s="3"/>
      <c r="AD12" s="3"/>
      <c r="AE12" s="3"/>
      <c r="AF12" s="3"/>
      <c r="AG12" s="3"/>
      <c r="AH12" s="3"/>
      <c r="AI12" s="3"/>
      <c r="AJ12" s="3"/>
      <c r="AK12" s="3"/>
      <c r="AL12" s="3"/>
      <c r="AM12" s="3"/>
      <c r="AN12" s="3"/>
      <c r="AO12" s="3"/>
      <c r="AP12" s="3"/>
      <c r="AQ12" s="3"/>
      <c r="AR12" s="3"/>
    </row>
    <row r="13" spans="1:44" ht="15.75" customHeight="1" x14ac:dyDescent="0.25">
      <c r="A13" s="67"/>
      <c r="B13" s="67"/>
      <c r="C13" s="67"/>
      <c r="D13" s="67"/>
      <c r="E13" s="67"/>
      <c r="F13" s="67"/>
      <c r="G13" s="67"/>
      <c r="H13" s="67"/>
      <c r="I13" s="67"/>
      <c r="J13" s="67"/>
      <c r="K13" s="67"/>
      <c r="L13" s="67"/>
      <c r="M13" s="67"/>
      <c r="N13" s="67"/>
      <c r="O13" s="67"/>
      <c r="P13" s="67"/>
      <c r="Q13" s="67"/>
      <c r="R13" s="67"/>
      <c r="S13" s="67"/>
      <c r="T13" s="67"/>
      <c r="U13" s="67"/>
      <c r="V13" s="67"/>
      <c r="W13" s="67"/>
      <c r="X13" s="67"/>
      <c r="Y13" s="67"/>
    </row>
    <row r="14" spans="1:44" ht="43.5" customHeight="1" x14ac:dyDescent="0.25">
      <c r="A14" s="242" t="s">
        <v>396</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71"/>
      <c r="AC14" s="71"/>
      <c r="AD14" s="71"/>
      <c r="AE14" s="71"/>
      <c r="AF14" s="71"/>
      <c r="AG14" s="71"/>
      <c r="AH14" s="71"/>
      <c r="AI14" s="71"/>
      <c r="AJ14" s="71"/>
      <c r="AK14" s="71"/>
      <c r="AL14" s="71"/>
      <c r="AM14" s="71"/>
      <c r="AN14" s="71"/>
      <c r="AO14" s="71"/>
      <c r="AP14" s="71"/>
      <c r="AQ14" s="71"/>
      <c r="AR14" s="71"/>
    </row>
    <row r="15" spans="1:44" ht="15" customHeight="1" x14ac:dyDescent="0.25">
      <c r="A15" s="238" t="s">
        <v>1</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3"/>
      <c r="AC15" s="3"/>
      <c r="AD15" s="3"/>
      <c r="AE15" s="3"/>
      <c r="AF15" s="3"/>
      <c r="AG15" s="3"/>
      <c r="AH15" s="3"/>
      <c r="AI15" s="3"/>
      <c r="AJ15" s="3"/>
      <c r="AK15" s="3"/>
      <c r="AL15" s="3"/>
      <c r="AM15" s="3"/>
      <c r="AN15" s="3"/>
      <c r="AO15" s="3"/>
      <c r="AP15" s="3"/>
      <c r="AQ15" s="3"/>
      <c r="AR15" s="3"/>
    </row>
    <row r="16" spans="1:44" ht="15" customHeight="1" x14ac:dyDescent="0.25">
      <c r="A16" s="67"/>
      <c r="B16" s="67"/>
      <c r="C16" s="67"/>
      <c r="D16" s="67"/>
      <c r="E16" s="67"/>
      <c r="F16" s="67"/>
      <c r="G16" s="67"/>
      <c r="H16" s="67"/>
      <c r="I16" s="67"/>
      <c r="J16" s="67"/>
      <c r="K16" s="67"/>
      <c r="L16" s="67"/>
      <c r="M16" s="67"/>
      <c r="N16" s="67"/>
      <c r="O16" s="67"/>
      <c r="P16" s="67"/>
      <c r="Q16" s="67"/>
      <c r="R16" s="67"/>
      <c r="S16" s="67"/>
      <c r="T16" s="67"/>
      <c r="U16" s="67"/>
      <c r="V16" s="67"/>
    </row>
    <row r="17" spans="1:44" ht="15" customHeight="1" x14ac:dyDescent="0.25">
      <c r="A17" s="237" t="s">
        <v>385</v>
      </c>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70"/>
      <c r="AC17" s="70"/>
      <c r="AD17" s="70"/>
      <c r="AE17" s="70"/>
      <c r="AF17" s="70"/>
      <c r="AG17" s="70"/>
      <c r="AH17" s="70"/>
      <c r="AI17" s="70"/>
      <c r="AJ17" s="70"/>
      <c r="AK17" s="70"/>
      <c r="AL17" s="70"/>
      <c r="AM17" s="70"/>
      <c r="AN17" s="70"/>
      <c r="AO17" s="70"/>
      <c r="AP17" s="70"/>
      <c r="AQ17" s="70"/>
      <c r="AR17" s="70"/>
    </row>
    <row r="18" spans="1:44" x14ac:dyDescent="0.25">
      <c r="AA18" s="52"/>
    </row>
    <row r="19" spans="1:44" x14ac:dyDescent="0.25">
      <c r="A19" s="42"/>
      <c r="AA19" s="52"/>
    </row>
    <row r="20" spans="1:44" x14ac:dyDescent="0.25">
      <c r="A20" s="42"/>
      <c r="AA20" s="53"/>
    </row>
    <row r="21" spans="1:44" x14ac:dyDescent="0.25">
      <c r="A21" s="42"/>
      <c r="D21" s="284" t="s">
        <v>403</v>
      </c>
      <c r="E21" s="284"/>
      <c r="AA21" s="52"/>
    </row>
    <row r="22" spans="1:44" x14ac:dyDescent="0.25">
      <c r="A22" s="42"/>
      <c r="D22" s="285" t="s">
        <v>370</v>
      </c>
      <c r="E22" s="286"/>
      <c r="F22" s="287">
        <v>0</v>
      </c>
      <c r="G22" s="288"/>
      <c r="AA22" s="52"/>
    </row>
    <row r="23" spans="1:44" x14ac:dyDescent="0.25">
      <c r="D23" s="285" t="s">
        <v>219</v>
      </c>
      <c r="E23" s="286"/>
      <c r="F23" s="287" t="s">
        <v>307</v>
      </c>
      <c r="G23" s="288"/>
    </row>
    <row r="24" spans="1:44" x14ac:dyDescent="0.25">
      <c r="A24" s="66" t="s">
        <v>248</v>
      </c>
      <c r="B24" s="66" t="s">
        <v>239</v>
      </c>
      <c r="D24" s="285" t="s">
        <v>172</v>
      </c>
      <c r="E24" s="286"/>
      <c r="F24" s="287">
        <v>0</v>
      </c>
      <c r="G24" s="288"/>
    </row>
    <row r="25" spans="1:44" x14ac:dyDescent="0.25">
      <c r="A25" s="79" t="s">
        <v>313</v>
      </c>
      <c r="B25" s="80">
        <v>0</v>
      </c>
      <c r="D25" s="285" t="s">
        <v>442</v>
      </c>
      <c r="E25" s="286"/>
      <c r="F25" s="287" t="s">
        <v>475</v>
      </c>
      <c r="G25" s="288"/>
      <c r="O25" s="42"/>
    </row>
    <row r="26" spans="1:44" x14ac:dyDescent="0.25">
      <c r="A26" s="79" t="s">
        <v>409</v>
      </c>
      <c r="B26" s="81">
        <v>0</v>
      </c>
      <c r="D26" s="285" t="s">
        <v>170</v>
      </c>
      <c r="E26" s="286"/>
      <c r="F26" s="289">
        <v>0</v>
      </c>
      <c r="G26" s="290"/>
    </row>
    <row r="27" spans="1:44" x14ac:dyDescent="0.25">
      <c r="A27" s="79" t="s">
        <v>252</v>
      </c>
      <c r="B27" s="81">
        <v>0</v>
      </c>
    </row>
    <row r="28" spans="1:44" x14ac:dyDescent="0.25">
      <c r="A28" s="79" t="s">
        <v>303</v>
      </c>
      <c r="B28" s="82">
        <v>0</v>
      </c>
    </row>
    <row r="29" spans="1:44" x14ac:dyDescent="0.25">
      <c r="A29" s="79" t="s">
        <v>411</v>
      </c>
      <c r="B29" s="81">
        <v>0</v>
      </c>
    </row>
    <row r="30" spans="1:44" x14ac:dyDescent="0.25">
      <c r="A30" s="79" t="s">
        <v>413</v>
      </c>
      <c r="B30" s="82">
        <v>0</v>
      </c>
    </row>
    <row r="31" spans="1:44" x14ac:dyDescent="0.25">
      <c r="A31" s="79" t="s">
        <v>414</v>
      </c>
      <c r="B31" s="82">
        <v>0</v>
      </c>
    </row>
    <row r="32" spans="1:44" x14ac:dyDescent="0.25">
      <c r="A32" s="79" t="s">
        <v>227</v>
      </c>
      <c r="B32" s="82">
        <v>0</v>
      </c>
    </row>
    <row r="33" spans="1:3" x14ac:dyDescent="0.25">
      <c r="A33" s="79" t="s">
        <v>412</v>
      </c>
      <c r="B33" s="82">
        <v>0</v>
      </c>
    </row>
    <row r="34" spans="1:3" x14ac:dyDescent="0.25">
      <c r="A34" s="79" t="s">
        <v>228</v>
      </c>
      <c r="B34" s="82">
        <v>1</v>
      </c>
    </row>
    <row r="35" spans="1:3" x14ac:dyDescent="0.25">
      <c r="A35" s="79" t="s">
        <v>181</v>
      </c>
      <c r="B35" s="82">
        <v>0</v>
      </c>
    </row>
    <row r="36" spans="1:3" x14ac:dyDescent="0.25">
      <c r="A36" s="83" t="s">
        <v>336</v>
      </c>
      <c r="B36" s="84" t="s">
        <v>249</v>
      </c>
      <c r="C36" s="84" t="s">
        <v>249</v>
      </c>
    </row>
    <row r="37" spans="1:3" x14ac:dyDescent="0.25">
      <c r="A37" s="79" t="s">
        <v>368</v>
      </c>
      <c r="B37" s="85">
        <v>0</v>
      </c>
      <c r="C37" s="85">
        <v>0</v>
      </c>
    </row>
    <row r="38" spans="1:3" x14ac:dyDescent="0.25">
      <c r="A38" s="79" t="s">
        <v>263</v>
      </c>
      <c r="B38" s="85">
        <v>0</v>
      </c>
      <c r="C38" s="85">
        <v>0</v>
      </c>
    </row>
    <row r="39" spans="1:3" x14ac:dyDescent="0.25">
      <c r="A39" s="79" t="s">
        <v>230</v>
      </c>
      <c r="B39" s="86">
        <v>0</v>
      </c>
      <c r="C39" s="86">
        <v>0</v>
      </c>
    </row>
    <row r="40" spans="1:3" x14ac:dyDescent="0.25">
      <c r="A40" s="87"/>
      <c r="B40" s="87"/>
      <c r="C40" s="87"/>
    </row>
    <row r="41" spans="1:3" x14ac:dyDescent="0.25">
      <c r="A41" s="88" t="s">
        <v>262</v>
      </c>
      <c r="B41" s="84" t="s">
        <v>249</v>
      </c>
      <c r="C41" s="84" t="s">
        <v>249</v>
      </c>
    </row>
    <row r="42" spans="1:3" x14ac:dyDescent="0.25">
      <c r="A42" s="79" t="s">
        <v>330</v>
      </c>
      <c r="B42" s="89">
        <v>0</v>
      </c>
      <c r="C42" s="89">
        <v>0</v>
      </c>
    </row>
    <row r="43" spans="1:3" x14ac:dyDescent="0.25">
      <c r="A43" s="79" t="s">
        <v>353</v>
      </c>
      <c r="B43" s="89">
        <v>0</v>
      </c>
      <c r="C43" s="89">
        <v>0</v>
      </c>
    </row>
    <row r="44" spans="1:3" x14ac:dyDescent="0.25">
      <c r="A44" s="79" t="s">
        <v>342</v>
      </c>
      <c r="B44" s="89">
        <v>0</v>
      </c>
      <c r="C44" s="89">
        <v>0</v>
      </c>
    </row>
    <row r="45" spans="1:3" x14ac:dyDescent="0.25">
      <c r="A45" s="79" t="s">
        <v>306</v>
      </c>
      <c r="B45" s="89">
        <v>0</v>
      </c>
      <c r="C45" s="89">
        <v>0</v>
      </c>
    </row>
    <row r="46" spans="1:3" x14ac:dyDescent="0.25">
      <c r="A46" s="87"/>
      <c r="B46" s="87"/>
      <c r="C46" s="87"/>
    </row>
    <row r="47" spans="1:3" x14ac:dyDescent="0.25">
      <c r="A47" s="88" t="s">
        <v>183</v>
      </c>
      <c r="B47" s="84" t="s">
        <v>249</v>
      </c>
      <c r="C47" s="84" t="s">
        <v>249</v>
      </c>
    </row>
    <row r="48" spans="1:3" x14ac:dyDescent="0.2">
      <c r="A48" s="90" t="s">
        <v>229</v>
      </c>
      <c r="B48" s="91">
        <v>0</v>
      </c>
      <c r="C48" s="91">
        <v>0</v>
      </c>
    </row>
    <row r="49" spans="1:3" x14ac:dyDescent="0.25">
      <c r="A49" s="79" t="s">
        <v>320</v>
      </c>
      <c r="B49" s="92">
        <v>0</v>
      </c>
      <c r="C49" s="92">
        <v>0</v>
      </c>
    </row>
    <row r="50" spans="1:3" x14ac:dyDescent="0.25">
      <c r="A50" s="79" t="s">
        <v>398</v>
      </c>
      <c r="B50" s="92">
        <v>0</v>
      </c>
      <c r="C50" s="92">
        <v>0</v>
      </c>
    </row>
    <row r="51" spans="1:3" x14ac:dyDescent="0.25">
      <c r="A51" s="79" t="s">
        <v>374</v>
      </c>
      <c r="B51" s="92">
        <v>0</v>
      </c>
      <c r="C51" s="92">
        <v>0</v>
      </c>
    </row>
    <row r="52" spans="1:3" x14ac:dyDescent="0.25">
      <c r="A52" s="79"/>
      <c r="B52" s="93">
        <v>0</v>
      </c>
      <c r="C52" s="93">
        <v>0</v>
      </c>
    </row>
    <row r="53" spans="1:3" x14ac:dyDescent="0.25">
      <c r="A53" s="79"/>
      <c r="B53" s="93">
        <v>0</v>
      </c>
      <c r="C53" s="93">
        <v>0</v>
      </c>
    </row>
    <row r="54" spans="1:3" x14ac:dyDescent="0.25">
      <c r="A54" s="79"/>
      <c r="B54" s="93">
        <v>0</v>
      </c>
      <c r="C54" s="93">
        <v>0</v>
      </c>
    </row>
    <row r="55" spans="1:3" x14ac:dyDescent="0.25">
      <c r="A55" s="79" t="s">
        <v>302</v>
      </c>
      <c r="B55" s="92">
        <v>0</v>
      </c>
      <c r="C55" s="92">
        <v>0</v>
      </c>
    </row>
    <row r="56" spans="1:3" x14ac:dyDescent="0.2">
      <c r="A56" s="90" t="s">
        <v>167</v>
      </c>
      <c r="B56" s="91">
        <v>0</v>
      </c>
      <c r="C56" s="91">
        <v>0</v>
      </c>
    </row>
    <row r="57" spans="1:3" x14ac:dyDescent="0.25">
      <c r="A57" s="79" t="s">
        <v>182</v>
      </c>
      <c r="B57" s="92">
        <v>0</v>
      </c>
      <c r="C57" s="92">
        <v>0</v>
      </c>
    </row>
    <row r="58" spans="1:3" x14ac:dyDescent="0.2">
      <c r="A58" s="90" t="s">
        <v>166</v>
      </c>
      <c r="B58" s="91">
        <v>0</v>
      </c>
      <c r="C58" s="91">
        <v>0</v>
      </c>
    </row>
    <row r="59" spans="1:3" x14ac:dyDescent="0.25">
      <c r="A59" s="79" t="s">
        <v>373</v>
      </c>
      <c r="B59" s="92">
        <v>0</v>
      </c>
      <c r="C59" s="92">
        <v>0</v>
      </c>
    </row>
    <row r="60" spans="1:3" x14ac:dyDescent="0.2">
      <c r="A60" s="90" t="s">
        <v>357</v>
      </c>
      <c r="B60" s="91">
        <v>0</v>
      </c>
      <c r="C60" s="91">
        <v>0</v>
      </c>
    </row>
    <row r="61" spans="1:3" x14ac:dyDescent="0.25">
      <c r="A61" s="79" t="s">
        <v>303</v>
      </c>
      <c r="B61" s="92">
        <v>0</v>
      </c>
      <c r="C61" s="92">
        <v>0</v>
      </c>
    </row>
    <row r="62" spans="1:3" x14ac:dyDescent="0.2">
      <c r="A62" s="90" t="s">
        <v>448</v>
      </c>
      <c r="B62" s="91">
        <v>0</v>
      </c>
      <c r="C62" s="91">
        <v>0</v>
      </c>
    </row>
    <row r="63" spans="1:3" x14ac:dyDescent="0.25">
      <c r="A63" s="87"/>
      <c r="B63" s="87"/>
      <c r="C63" s="87"/>
    </row>
    <row r="64" spans="1:3" x14ac:dyDescent="0.25">
      <c r="A64" s="88" t="s">
        <v>217</v>
      </c>
      <c r="B64" s="84" t="s">
        <v>249</v>
      </c>
      <c r="C64" s="84" t="s">
        <v>249</v>
      </c>
    </row>
    <row r="65" spans="1:3" x14ac:dyDescent="0.2">
      <c r="A65" s="90" t="s">
        <v>166</v>
      </c>
      <c r="B65" s="91">
        <v>0</v>
      </c>
      <c r="C65" s="91">
        <v>0</v>
      </c>
    </row>
    <row r="66" spans="1:3" x14ac:dyDescent="0.25">
      <c r="A66" s="79" t="s">
        <v>182</v>
      </c>
      <c r="B66" s="92">
        <v>0</v>
      </c>
      <c r="C66" s="92">
        <v>0</v>
      </c>
    </row>
    <row r="67" spans="1:3" x14ac:dyDescent="0.25">
      <c r="A67" s="79" t="s">
        <v>373</v>
      </c>
      <c r="B67" s="92">
        <v>0</v>
      </c>
      <c r="C67" s="92">
        <v>0</v>
      </c>
    </row>
    <row r="68" spans="1:3" x14ac:dyDescent="0.25">
      <c r="A68" s="79" t="s">
        <v>303</v>
      </c>
      <c r="B68" s="92">
        <v>0</v>
      </c>
      <c r="C68" s="92">
        <v>0</v>
      </c>
    </row>
    <row r="69" spans="1:3" x14ac:dyDescent="0.25">
      <c r="A69" s="79" t="s">
        <v>278</v>
      </c>
      <c r="B69" s="92">
        <v>0</v>
      </c>
      <c r="C69" s="92">
        <v>0</v>
      </c>
    </row>
    <row r="70" spans="1:3" x14ac:dyDescent="0.25">
      <c r="A70" s="79" t="s">
        <v>241</v>
      </c>
      <c r="B70" s="92">
        <v>0</v>
      </c>
      <c r="C70" s="92">
        <v>0</v>
      </c>
    </row>
    <row r="71" spans="1:3" x14ac:dyDescent="0.25">
      <c r="A71" s="79" t="s">
        <v>240</v>
      </c>
      <c r="B71" s="92">
        <v>0</v>
      </c>
      <c r="C71" s="92">
        <v>0</v>
      </c>
    </row>
    <row r="72" spans="1:3" x14ac:dyDescent="0.2">
      <c r="A72" s="90" t="s">
        <v>449</v>
      </c>
      <c r="B72" s="91">
        <v>0</v>
      </c>
      <c r="C72" s="91">
        <v>0</v>
      </c>
    </row>
    <row r="73" spans="1:3" x14ac:dyDescent="0.2">
      <c r="A73" s="90" t="s">
        <v>292</v>
      </c>
      <c r="B73" s="91">
        <v>0</v>
      </c>
      <c r="C73" s="91">
        <v>0</v>
      </c>
    </row>
    <row r="74" spans="1:3" x14ac:dyDescent="0.25">
      <c r="A74" s="79" t="s">
        <v>261</v>
      </c>
      <c r="B74" s="93">
        <v>0</v>
      </c>
      <c r="C74" s="93">
        <v>0</v>
      </c>
    </row>
    <row r="75" spans="1:3" x14ac:dyDescent="0.2">
      <c r="A75" s="90" t="s">
        <v>177</v>
      </c>
      <c r="B75" s="91">
        <v>0</v>
      </c>
      <c r="C75" s="91">
        <v>0</v>
      </c>
    </row>
    <row r="76" spans="1:3" x14ac:dyDescent="0.2">
      <c r="A76" s="90" t="s">
        <v>171</v>
      </c>
      <c r="B76" s="91">
        <v>0</v>
      </c>
      <c r="C76" s="91">
        <v>0</v>
      </c>
    </row>
    <row r="77" spans="1:3" x14ac:dyDescent="0.2">
      <c r="A77" s="90" t="s">
        <v>169</v>
      </c>
      <c r="B77" s="94">
        <v>0</v>
      </c>
      <c r="C77" s="94">
        <v>0</v>
      </c>
    </row>
    <row r="78" spans="1:3" x14ac:dyDescent="0.2">
      <c r="A78" s="90" t="s">
        <v>176</v>
      </c>
      <c r="B78" s="91">
        <v>0</v>
      </c>
      <c r="C78" s="91">
        <v>0</v>
      </c>
    </row>
    <row r="79" spans="1:3" x14ac:dyDescent="0.2">
      <c r="A79" s="90" t="s">
        <v>165</v>
      </c>
      <c r="B79" s="91">
        <v>0</v>
      </c>
      <c r="C79" s="9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
  <sheetViews>
    <sheetView view="pageBreakPreview" zoomScale="70" zoomScaleNormal="70" zoomScaleSheetLayoutView="70" workbookViewId="0">
      <selection activeCell="A66" sqref="A66"/>
    </sheetView>
  </sheetViews>
  <sheetFormatPr defaultColWidth="9.140625" defaultRowHeight="15.75" x14ac:dyDescent="0.25"/>
  <cols>
    <col min="1" max="1" width="11.7109375" style="141" customWidth="1"/>
    <col min="2" max="2" width="37.7109375" style="141" customWidth="1"/>
    <col min="3" max="3" width="16.28515625" style="141" customWidth="1"/>
    <col min="4" max="4" width="15.7109375" style="141" customWidth="1"/>
    <col min="5" max="5" width="16.28515625" style="141" customWidth="1"/>
    <col min="6" max="6" width="16.7109375" style="141" customWidth="1"/>
    <col min="7" max="7" width="15.7109375" style="141" customWidth="1"/>
    <col min="8" max="8" width="15.5703125" style="141" customWidth="1"/>
    <col min="9" max="9" width="18.28515625" style="141" customWidth="1"/>
    <col min="10" max="10" width="21" style="141" customWidth="1"/>
    <col min="11" max="16384" width="9.140625" style="141"/>
  </cols>
  <sheetData>
    <row r="1" spans="1:10" ht="18.75" x14ac:dyDescent="0.25">
      <c r="J1" s="142" t="s">
        <v>361</v>
      </c>
    </row>
    <row r="2" spans="1:10" ht="18.75" x14ac:dyDescent="0.3">
      <c r="J2" s="143" t="s">
        <v>462</v>
      </c>
    </row>
    <row r="3" spans="1:10" ht="18.75" x14ac:dyDescent="0.3">
      <c r="J3" s="143" t="s">
        <v>485</v>
      </c>
    </row>
    <row r="8" spans="1:10" x14ac:dyDescent="0.25">
      <c r="A8" s="235" t="s">
        <v>682</v>
      </c>
      <c r="B8" s="235"/>
      <c r="C8" s="235"/>
      <c r="D8" s="235"/>
      <c r="E8" s="235"/>
      <c r="F8" s="235"/>
      <c r="G8" s="235"/>
      <c r="H8" s="235"/>
      <c r="I8" s="235"/>
      <c r="J8" s="235"/>
    </row>
    <row r="10" spans="1:10" ht="18.75" x14ac:dyDescent="0.25">
      <c r="A10" s="236" t="s">
        <v>334</v>
      </c>
      <c r="B10" s="236"/>
      <c r="C10" s="236"/>
      <c r="D10" s="236"/>
      <c r="E10" s="236"/>
      <c r="F10" s="236"/>
      <c r="G10" s="236"/>
      <c r="H10" s="236"/>
      <c r="I10" s="236"/>
      <c r="J10" s="236"/>
    </row>
    <row r="11" spans="1:10" ht="18.75" x14ac:dyDescent="0.25">
      <c r="A11" s="138"/>
      <c r="B11" s="138"/>
      <c r="C11" s="138"/>
      <c r="D11" s="138"/>
      <c r="E11" s="138"/>
      <c r="F11" s="138"/>
      <c r="G11" s="138"/>
      <c r="H11" s="138"/>
      <c r="I11" s="138"/>
      <c r="J11" s="138"/>
    </row>
    <row r="12" spans="1:10" x14ac:dyDescent="0.25">
      <c r="A12" s="264" t="s">
        <v>605</v>
      </c>
      <c r="B12" s="264"/>
      <c r="C12" s="264"/>
      <c r="D12" s="264"/>
      <c r="E12" s="264"/>
      <c r="F12" s="264"/>
      <c r="G12" s="264"/>
      <c r="H12" s="264"/>
      <c r="I12" s="264"/>
      <c r="J12" s="264"/>
    </row>
    <row r="13" spans="1:10" x14ac:dyDescent="0.25">
      <c r="A13" s="238" t="s">
        <v>2</v>
      </c>
      <c r="B13" s="238"/>
      <c r="C13" s="238"/>
      <c r="D13" s="238"/>
      <c r="E13" s="238"/>
      <c r="F13" s="238"/>
      <c r="G13" s="238"/>
      <c r="H13" s="238"/>
      <c r="I13" s="238"/>
      <c r="J13" s="238"/>
    </row>
    <row r="14" spans="1:10" ht="18.75" x14ac:dyDescent="0.25">
      <c r="A14" s="138"/>
      <c r="B14" s="138"/>
      <c r="C14" s="138"/>
      <c r="D14" s="138"/>
      <c r="E14" s="138"/>
      <c r="F14" s="138"/>
      <c r="G14" s="138"/>
      <c r="H14" s="138"/>
      <c r="I14" s="138"/>
      <c r="J14" s="138"/>
    </row>
    <row r="15" spans="1:10" x14ac:dyDescent="0.25">
      <c r="A15" s="264" t="s">
        <v>168</v>
      </c>
      <c r="B15" s="264"/>
      <c r="C15" s="264"/>
      <c r="D15" s="264"/>
      <c r="E15" s="264"/>
      <c r="F15" s="264"/>
      <c r="G15" s="264"/>
      <c r="H15" s="264"/>
      <c r="I15" s="264"/>
      <c r="J15" s="264"/>
    </row>
    <row r="16" spans="1:10" x14ac:dyDescent="0.25">
      <c r="A16" s="238" t="s">
        <v>0</v>
      </c>
      <c r="B16" s="238"/>
      <c r="C16" s="238"/>
      <c r="D16" s="238"/>
      <c r="E16" s="238"/>
      <c r="F16" s="238"/>
      <c r="G16" s="238"/>
      <c r="H16" s="238"/>
      <c r="I16" s="238"/>
      <c r="J16" s="238"/>
    </row>
    <row r="17" spans="1:10" ht="15.75" customHeight="1" x14ac:dyDescent="0.25">
      <c r="A17" s="7"/>
      <c r="B17" s="7"/>
      <c r="C17" s="7"/>
      <c r="D17" s="7"/>
      <c r="E17" s="7"/>
      <c r="F17" s="7"/>
      <c r="G17" s="7"/>
      <c r="H17" s="7"/>
      <c r="I17" s="7"/>
      <c r="J17" s="7"/>
    </row>
    <row r="18" spans="1:10" x14ac:dyDescent="0.25">
      <c r="A18" s="303" t="s">
        <v>584</v>
      </c>
      <c r="B18" s="303"/>
      <c r="C18" s="303"/>
      <c r="D18" s="303"/>
      <c r="E18" s="303"/>
      <c r="F18" s="303"/>
      <c r="G18" s="303"/>
      <c r="H18" s="303"/>
      <c r="I18" s="303"/>
      <c r="J18" s="303"/>
    </row>
    <row r="19" spans="1:10" ht="15.75" customHeight="1" x14ac:dyDescent="0.25">
      <c r="A19" s="238" t="s">
        <v>1</v>
      </c>
      <c r="B19" s="238"/>
      <c r="C19" s="238"/>
      <c r="D19" s="238"/>
      <c r="E19" s="238"/>
      <c r="F19" s="238"/>
      <c r="G19" s="238"/>
      <c r="H19" s="238"/>
      <c r="I19" s="238"/>
      <c r="J19" s="238"/>
    </row>
    <row r="21" spans="1:10" ht="28.5" customHeight="1" x14ac:dyDescent="0.25"/>
    <row r="22" spans="1:10" ht="27.75" customHeight="1" thickBot="1" x14ac:dyDescent="0.3">
      <c r="A22" s="304" t="s">
        <v>585</v>
      </c>
      <c r="B22" s="304"/>
      <c r="C22" s="304"/>
      <c r="D22" s="304"/>
      <c r="E22" s="304"/>
      <c r="F22" s="304"/>
      <c r="G22" s="304"/>
      <c r="H22" s="304"/>
      <c r="I22" s="304"/>
      <c r="J22" s="304"/>
    </row>
    <row r="23" spans="1:10" ht="33" customHeight="1" x14ac:dyDescent="0.25">
      <c r="A23" s="305" t="s">
        <v>586</v>
      </c>
      <c r="B23" s="308" t="s">
        <v>587</v>
      </c>
      <c r="C23" s="309" t="s">
        <v>588</v>
      </c>
      <c r="D23" s="310"/>
      <c r="E23" s="310"/>
      <c r="F23" s="311"/>
      <c r="G23" s="308" t="s">
        <v>589</v>
      </c>
      <c r="H23" s="308" t="s">
        <v>372</v>
      </c>
      <c r="I23" s="308" t="s">
        <v>590</v>
      </c>
      <c r="J23" s="312" t="s">
        <v>355</v>
      </c>
    </row>
    <row r="24" spans="1:10" ht="31.5" customHeight="1" x14ac:dyDescent="0.25">
      <c r="A24" s="306"/>
      <c r="B24" s="262"/>
      <c r="C24" s="250" t="s">
        <v>337</v>
      </c>
      <c r="D24" s="251"/>
      <c r="E24" s="250" t="s">
        <v>507</v>
      </c>
      <c r="F24" s="251"/>
      <c r="G24" s="262"/>
      <c r="H24" s="262"/>
      <c r="I24" s="262"/>
      <c r="J24" s="313"/>
    </row>
    <row r="25" spans="1:10" ht="39" customHeight="1" x14ac:dyDescent="0.25">
      <c r="A25" s="307"/>
      <c r="B25" s="258"/>
      <c r="C25" s="140" t="s">
        <v>591</v>
      </c>
      <c r="D25" s="140" t="s">
        <v>592</v>
      </c>
      <c r="E25" s="140" t="s">
        <v>591</v>
      </c>
      <c r="F25" s="140" t="s">
        <v>592</v>
      </c>
      <c r="G25" s="258"/>
      <c r="H25" s="258"/>
      <c r="I25" s="258"/>
      <c r="J25" s="314"/>
    </row>
    <row r="26" spans="1:10" ht="19.5" customHeight="1" thickBot="1" x14ac:dyDescent="0.3">
      <c r="A26" s="145">
        <v>1</v>
      </c>
      <c r="B26" s="146">
        <v>2</v>
      </c>
      <c r="C26" s="146">
        <v>3</v>
      </c>
      <c r="D26" s="146">
        <v>4</v>
      </c>
      <c r="E26" s="146">
        <v>5</v>
      </c>
      <c r="F26" s="146">
        <v>6</v>
      </c>
      <c r="G26" s="146">
        <v>8</v>
      </c>
      <c r="H26" s="146">
        <v>9</v>
      </c>
      <c r="I26" s="146">
        <v>10</v>
      </c>
      <c r="J26" s="147">
        <v>11</v>
      </c>
    </row>
    <row r="27" spans="1:10" ht="19.5" hidden="1" customHeight="1" x14ac:dyDescent="0.25">
      <c r="A27" s="148"/>
      <c r="B27" s="137"/>
      <c r="C27" s="137"/>
      <c r="D27" s="137"/>
      <c r="E27" s="137"/>
      <c r="F27" s="137"/>
      <c r="G27" s="137"/>
      <c r="H27" s="137"/>
      <c r="I27" s="137"/>
      <c r="J27" s="149"/>
    </row>
    <row r="28" spans="1:10" ht="27.75" customHeight="1" x14ac:dyDescent="0.25">
      <c r="A28" s="150" t="s">
        <v>19</v>
      </c>
      <c r="B28" s="151" t="s">
        <v>356</v>
      </c>
      <c r="C28" s="152"/>
      <c r="D28" s="153"/>
      <c r="E28" s="154"/>
      <c r="F28" s="154"/>
      <c r="G28" s="155">
        <v>0</v>
      </c>
      <c r="H28" s="155">
        <v>0</v>
      </c>
      <c r="I28" s="156"/>
      <c r="J28" s="157"/>
    </row>
    <row r="29" spans="1:10" ht="30.75" customHeight="1" x14ac:dyDescent="0.25">
      <c r="A29" s="158" t="s">
        <v>25</v>
      </c>
      <c r="B29" s="159" t="s">
        <v>234</v>
      </c>
      <c r="C29" s="160" t="s">
        <v>474</v>
      </c>
      <c r="D29" s="160" t="s">
        <v>474</v>
      </c>
      <c r="E29" s="160" t="s">
        <v>474</v>
      </c>
      <c r="F29" s="160" t="s">
        <v>474</v>
      </c>
      <c r="G29" s="161">
        <v>0</v>
      </c>
      <c r="H29" s="161">
        <v>0</v>
      </c>
      <c r="I29" s="162" t="s">
        <v>474</v>
      </c>
      <c r="J29" s="162" t="s">
        <v>474</v>
      </c>
    </row>
    <row r="30" spans="1:10" ht="30.75" customHeight="1" x14ac:dyDescent="0.25">
      <c r="A30" s="158" t="s">
        <v>28</v>
      </c>
      <c r="B30" s="159" t="s">
        <v>427</v>
      </c>
      <c r="C30" s="160" t="s">
        <v>474</v>
      </c>
      <c r="D30" s="160" t="s">
        <v>474</v>
      </c>
      <c r="E30" s="160" t="s">
        <v>474</v>
      </c>
      <c r="F30" s="160" t="s">
        <v>474</v>
      </c>
      <c r="G30" s="161">
        <v>0</v>
      </c>
      <c r="H30" s="161">
        <v>0</v>
      </c>
      <c r="I30" s="162" t="s">
        <v>474</v>
      </c>
      <c r="J30" s="162" t="s">
        <v>474</v>
      </c>
    </row>
    <row r="31" spans="1:10" ht="63" x14ac:dyDescent="0.25">
      <c r="A31" s="158" t="s">
        <v>29</v>
      </c>
      <c r="B31" s="159" t="s">
        <v>365</v>
      </c>
      <c r="C31" s="160" t="s">
        <v>474</v>
      </c>
      <c r="D31" s="160" t="s">
        <v>474</v>
      </c>
      <c r="E31" s="160" t="s">
        <v>474</v>
      </c>
      <c r="F31" s="160" t="s">
        <v>474</v>
      </c>
      <c r="G31" s="161">
        <v>0</v>
      </c>
      <c r="H31" s="161">
        <v>0</v>
      </c>
      <c r="I31" s="162" t="s">
        <v>474</v>
      </c>
      <c r="J31" s="162" t="s">
        <v>474</v>
      </c>
    </row>
    <row r="32" spans="1:10" ht="31.5" x14ac:dyDescent="0.25">
      <c r="A32" s="158" t="s">
        <v>30</v>
      </c>
      <c r="B32" s="159" t="s">
        <v>426</v>
      </c>
      <c r="C32" s="160" t="s">
        <v>474</v>
      </c>
      <c r="D32" s="160" t="s">
        <v>474</v>
      </c>
      <c r="E32" s="160" t="s">
        <v>474</v>
      </c>
      <c r="F32" s="160" t="s">
        <v>474</v>
      </c>
      <c r="G32" s="161">
        <v>0</v>
      </c>
      <c r="H32" s="161">
        <v>0</v>
      </c>
      <c r="I32" s="162" t="s">
        <v>474</v>
      </c>
      <c r="J32" s="162" t="s">
        <v>474</v>
      </c>
    </row>
    <row r="33" spans="1:10" ht="31.5" x14ac:dyDescent="0.25">
      <c r="A33" s="158" t="s">
        <v>31</v>
      </c>
      <c r="B33" s="159" t="s">
        <v>346</v>
      </c>
      <c r="C33" s="160" t="s">
        <v>474</v>
      </c>
      <c r="D33" s="160" t="s">
        <v>474</v>
      </c>
      <c r="E33" s="160" t="s">
        <v>474</v>
      </c>
      <c r="F33" s="160" t="s">
        <v>474</v>
      </c>
      <c r="G33" s="161">
        <v>0</v>
      </c>
      <c r="H33" s="161">
        <v>0</v>
      </c>
      <c r="I33" s="162" t="s">
        <v>474</v>
      </c>
      <c r="J33" s="162" t="s">
        <v>474</v>
      </c>
    </row>
    <row r="34" spans="1:10" ht="126" x14ac:dyDescent="0.25">
      <c r="A34" s="158" t="s">
        <v>32</v>
      </c>
      <c r="B34" s="215" t="s">
        <v>235</v>
      </c>
      <c r="C34" s="216">
        <v>42644</v>
      </c>
      <c r="D34" s="216">
        <v>42767</v>
      </c>
      <c r="E34" s="216">
        <f>C34</f>
        <v>42644</v>
      </c>
      <c r="F34" s="216">
        <v>43252</v>
      </c>
      <c r="G34" s="217">
        <v>1</v>
      </c>
      <c r="H34" s="217">
        <v>1</v>
      </c>
      <c r="I34" s="218" t="s">
        <v>601</v>
      </c>
      <c r="J34" s="162" t="s">
        <v>594</v>
      </c>
    </row>
    <row r="35" spans="1:10" ht="110.25" x14ac:dyDescent="0.25">
      <c r="A35" s="158" t="s">
        <v>33</v>
      </c>
      <c r="B35" s="215" t="s">
        <v>359</v>
      </c>
      <c r="C35" s="216">
        <v>42736</v>
      </c>
      <c r="D35" s="216">
        <v>42767</v>
      </c>
      <c r="E35" s="216">
        <v>43221</v>
      </c>
      <c r="F35" s="216">
        <v>43252</v>
      </c>
      <c r="G35" s="217">
        <v>1</v>
      </c>
      <c r="H35" s="217">
        <v>1</v>
      </c>
      <c r="I35" s="218" t="s">
        <v>602</v>
      </c>
      <c r="J35" s="162" t="s">
        <v>594</v>
      </c>
    </row>
    <row r="36" spans="1:10" ht="47.25" x14ac:dyDescent="0.25">
      <c r="A36" s="158" t="s">
        <v>34</v>
      </c>
      <c r="B36" s="215" t="s">
        <v>345</v>
      </c>
      <c r="C36" s="216">
        <v>42795</v>
      </c>
      <c r="D36" s="216">
        <v>42856</v>
      </c>
      <c r="E36" s="216">
        <v>43191</v>
      </c>
      <c r="F36" s="216">
        <v>43252</v>
      </c>
      <c r="G36" s="217">
        <v>0</v>
      </c>
      <c r="H36" s="217">
        <v>0</v>
      </c>
      <c r="I36" s="218" t="s">
        <v>474</v>
      </c>
      <c r="J36" s="162" t="s">
        <v>474</v>
      </c>
    </row>
    <row r="37" spans="1:10" ht="63" x14ac:dyDescent="0.25">
      <c r="A37" s="158" t="s">
        <v>35</v>
      </c>
      <c r="B37" s="215" t="s">
        <v>344</v>
      </c>
      <c r="C37" s="216" t="s">
        <v>474</v>
      </c>
      <c r="D37" s="216" t="s">
        <v>474</v>
      </c>
      <c r="E37" s="216" t="s">
        <v>474</v>
      </c>
      <c r="F37" s="216" t="s">
        <v>474</v>
      </c>
      <c r="G37" s="217">
        <v>0</v>
      </c>
      <c r="H37" s="217">
        <v>0</v>
      </c>
      <c r="I37" s="218" t="s">
        <v>474</v>
      </c>
      <c r="J37" s="162" t="s">
        <v>474</v>
      </c>
    </row>
    <row r="38" spans="1:10" ht="110.25" x14ac:dyDescent="0.25">
      <c r="A38" s="158" t="s">
        <v>36</v>
      </c>
      <c r="B38" s="215" t="s">
        <v>428</v>
      </c>
      <c r="C38" s="216">
        <v>42856</v>
      </c>
      <c r="D38" s="216">
        <v>42887</v>
      </c>
      <c r="E38" s="216">
        <v>43252</v>
      </c>
      <c r="F38" s="216">
        <v>43282</v>
      </c>
      <c r="G38" s="217">
        <v>1</v>
      </c>
      <c r="H38" s="217">
        <v>1</v>
      </c>
      <c r="I38" s="218" t="s">
        <v>602</v>
      </c>
      <c r="J38" s="162" t="s">
        <v>594</v>
      </c>
    </row>
    <row r="39" spans="1:10" ht="110.25" x14ac:dyDescent="0.25">
      <c r="A39" s="158" t="s">
        <v>26</v>
      </c>
      <c r="B39" s="215" t="s">
        <v>347</v>
      </c>
      <c r="C39" s="216">
        <f>C38</f>
        <v>42856</v>
      </c>
      <c r="D39" s="216">
        <f>D38</f>
        <v>42887</v>
      </c>
      <c r="E39" s="216">
        <v>43556</v>
      </c>
      <c r="F39" s="216">
        <v>43586</v>
      </c>
      <c r="G39" s="217">
        <v>1</v>
      </c>
      <c r="H39" s="217">
        <v>1</v>
      </c>
      <c r="I39" s="218"/>
      <c r="J39" s="162" t="s">
        <v>594</v>
      </c>
    </row>
    <row r="40" spans="1:10" ht="110.25" x14ac:dyDescent="0.25">
      <c r="A40" s="158" t="s">
        <v>27</v>
      </c>
      <c r="B40" s="215" t="s">
        <v>390</v>
      </c>
      <c r="C40" s="216">
        <v>42705</v>
      </c>
      <c r="D40" s="216">
        <v>42767</v>
      </c>
      <c r="E40" s="216">
        <v>43132</v>
      </c>
      <c r="F40" s="216">
        <v>43252</v>
      </c>
      <c r="G40" s="217">
        <v>1</v>
      </c>
      <c r="H40" s="217">
        <v>1</v>
      </c>
      <c r="I40" s="218" t="s">
        <v>602</v>
      </c>
      <c r="J40" s="162" t="s">
        <v>594</v>
      </c>
    </row>
    <row r="41" spans="1:10" x14ac:dyDescent="0.25">
      <c r="A41" s="150" t="s">
        <v>49</v>
      </c>
      <c r="B41" s="151" t="s">
        <v>326</v>
      </c>
      <c r="C41" s="152"/>
      <c r="D41" s="153"/>
      <c r="E41" s="154"/>
      <c r="F41" s="154"/>
      <c r="G41" s="155">
        <v>0</v>
      </c>
      <c r="H41" s="155">
        <v>0</v>
      </c>
      <c r="I41" s="156"/>
      <c r="J41" s="157"/>
    </row>
    <row r="42" spans="1:10" ht="110.25" x14ac:dyDescent="0.25">
      <c r="A42" s="158" t="s">
        <v>55</v>
      </c>
      <c r="B42" s="215" t="s">
        <v>233</v>
      </c>
      <c r="C42" s="216">
        <v>42979</v>
      </c>
      <c r="D42" s="216">
        <v>43009</v>
      </c>
      <c r="E42" s="216">
        <v>43374</v>
      </c>
      <c r="F42" s="216">
        <v>43435</v>
      </c>
      <c r="G42" s="161">
        <v>1</v>
      </c>
      <c r="H42" s="161">
        <v>1</v>
      </c>
      <c r="I42" s="162" t="s">
        <v>593</v>
      </c>
      <c r="J42" s="162" t="s">
        <v>594</v>
      </c>
    </row>
    <row r="43" spans="1:10" ht="110.25" x14ac:dyDescent="0.25">
      <c r="A43" s="158" t="s">
        <v>56</v>
      </c>
      <c r="B43" s="215" t="s">
        <v>236</v>
      </c>
      <c r="C43" s="216">
        <v>43009</v>
      </c>
      <c r="D43" s="216">
        <v>43070</v>
      </c>
      <c r="E43" s="216">
        <v>43435</v>
      </c>
      <c r="F43" s="216">
        <v>43497</v>
      </c>
      <c r="G43" s="161">
        <v>1</v>
      </c>
      <c r="H43" s="161">
        <v>1</v>
      </c>
      <c r="I43" s="162" t="s">
        <v>593</v>
      </c>
      <c r="J43" s="162" t="s">
        <v>594</v>
      </c>
    </row>
    <row r="44" spans="1:10" ht="47.25" x14ac:dyDescent="0.25">
      <c r="A44" s="150" t="s">
        <v>90</v>
      </c>
      <c r="B44" s="151" t="s">
        <v>196</v>
      </c>
      <c r="C44" s="152"/>
      <c r="D44" s="153"/>
      <c r="E44" s="154"/>
      <c r="F44" s="154"/>
      <c r="G44" s="155">
        <v>0</v>
      </c>
      <c r="H44" s="155">
        <v>0</v>
      </c>
      <c r="I44" s="156"/>
      <c r="J44" s="157"/>
    </row>
    <row r="45" spans="1:10" ht="110.25" x14ac:dyDescent="0.25">
      <c r="A45" s="158" t="s">
        <v>100</v>
      </c>
      <c r="B45" s="215" t="s">
        <v>195</v>
      </c>
      <c r="C45" s="216">
        <v>43040</v>
      </c>
      <c r="D45" s="216">
        <v>43101</v>
      </c>
      <c r="E45" s="216">
        <v>43466</v>
      </c>
      <c r="F45" s="216">
        <v>43525</v>
      </c>
      <c r="G45" s="217">
        <v>1</v>
      </c>
      <c r="H45" s="217">
        <v>1</v>
      </c>
      <c r="I45" s="218" t="s">
        <v>593</v>
      </c>
      <c r="J45" s="162" t="s">
        <v>594</v>
      </c>
    </row>
    <row r="46" spans="1:10" ht="189" x14ac:dyDescent="0.25">
      <c r="A46" s="158" t="s">
        <v>103</v>
      </c>
      <c r="B46" s="215" t="s">
        <v>351</v>
      </c>
      <c r="C46" s="216">
        <v>43252</v>
      </c>
      <c r="D46" s="216">
        <v>43313</v>
      </c>
      <c r="E46" s="216">
        <v>43617</v>
      </c>
      <c r="F46" s="216">
        <v>43922</v>
      </c>
      <c r="G46" s="217">
        <v>1</v>
      </c>
      <c r="H46" s="217">
        <v>1</v>
      </c>
      <c r="I46" s="218" t="s">
        <v>606</v>
      </c>
      <c r="J46" s="162" t="s">
        <v>594</v>
      </c>
    </row>
    <row r="47" spans="1:10" ht="110.25" x14ac:dyDescent="0.25">
      <c r="A47" s="158" t="s">
        <v>104</v>
      </c>
      <c r="B47" s="215" t="s">
        <v>274</v>
      </c>
      <c r="C47" s="216">
        <v>43313</v>
      </c>
      <c r="D47" s="216">
        <v>43374</v>
      </c>
      <c r="E47" s="216">
        <v>43647</v>
      </c>
      <c r="F47" s="216">
        <v>43952</v>
      </c>
      <c r="G47" s="217">
        <v>1</v>
      </c>
      <c r="H47" s="217">
        <v>1</v>
      </c>
      <c r="I47" s="218" t="s">
        <v>593</v>
      </c>
      <c r="J47" s="162" t="s">
        <v>594</v>
      </c>
    </row>
    <row r="48" spans="1:10" ht="110.25" x14ac:dyDescent="0.25">
      <c r="A48" s="158" t="s">
        <v>105</v>
      </c>
      <c r="B48" s="215" t="s">
        <v>349</v>
      </c>
      <c r="C48" s="216">
        <v>43344</v>
      </c>
      <c r="D48" s="216">
        <v>43405</v>
      </c>
      <c r="E48" s="216">
        <v>43983</v>
      </c>
      <c r="F48" s="216">
        <v>44044</v>
      </c>
      <c r="G48" s="217">
        <v>1</v>
      </c>
      <c r="H48" s="217">
        <v>1</v>
      </c>
      <c r="I48" s="218" t="s">
        <v>593</v>
      </c>
      <c r="J48" s="162" t="s">
        <v>594</v>
      </c>
    </row>
    <row r="49" spans="1:10" ht="157.5" x14ac:dyDescent="0.25">
      <c r="A49" s="158" t="s">
        <v>106</v>
      </c>
      <c r="B49" s="215" t="s">
        <v>343</v>
      </c>
      <c r="C49" s="216" t="s">
        <v>474</v>
      </c>
      <c r="D49" s="216" t="s">
        <v>474</v>
      </c>
      <c r="E49" s="216" t="s">
        <v>474</v>
      </c>
      <c r="F49" s="216" t="s">
        <v>474</v>
      </c>
      <c r="G49" s="217">
        <v>0</v>
      </c>
      <c r="H49" s="217">
        <v>0</v>
      </c>
      <c r="I49" s="218" t="s">
        <v>474</v>
      </c>
      <c r="J49" s="162" t="s">
        <v>474</v>
      </c>
    </row>
    <row r="50" spans="1:10" ht="110.25" x14ac:dyDescent="0.25">
      <c r="A50" s="158" t="s">
        <v>595</v>
      </c>
      <c r="B50" s="215" t="s">
        <v>376</v>
      </c>
      <c r="C50" s="216">
        <v>43405</v>
      </c>
      <c r="D50" s="216">
        <v>43435</v>
      </c>
      <c r="E50" s="216">
        <v>44075</v>
      </c>
      <c r="F50" s="216">
        <v>44105</v>
      </c>
      <c r="G50" s="217">
        <v>1</v>
      </c>
      <c r="H50" s="217">
        <v>1</v>
      </c>
      <c r="I50" s="218" t="s">
        <v>593</v>
      </c>
      <c r="J50" s="162" t="s">
        <v>594</v>
      </c>
    </row>
    <row r="51" spans="1:10" ht="31.5" x14ac:dyDescent="0.25">
      <c r="A51" s="150" t="s">
        <v>109</v>
      </c>
      <c r="B51" s="151" t="s">
        <v>247</v>
      </c>
      <c r="C51" s="152"/>
      <c r="D51" s="153"/>
      <c r="E51" s="154"/>
      <c r="F51" s="154"/>
      <c r="G51" s="155">
        <v>0</v>
      </c>
      <c r="H51" s="155">
        <v>0</v>
      </c>
      <c r="I51" s="156"/>
      <c r="J51" s="157"/>
    </row>
    <row r="52" spans="1:10" ht="110.25" x14ac:dyDescent="0.25">
      <c r="A52" s="158" t="s">
        <v>120</v>
      </c>
      <c r="B52" s="215" t="s">
        <v>596</v>
      </c>
      <c r="C52" s="216">
        <v>43466</v>
      </c>
      <c r="D52" s="216">
        <v>43497</v>
      </c>
      <c r="E52" s="216">
        <v>44105</v>
      </c>
      <c r="F52" s="216">
        <v>44136</v>
      </c>
      <c r="G52" s="217">
        <v>1</v>
      </c>
      <c r="H52" s="217">
        <v>1</v>
      </c>
      <c r="I52" s="218" t="s">
        <v>593</v>
      </c>
      <c r="J52" s="162" t="s">
        <v>594</v>
      </c>
    </row>
    <row r="53" spans="1:10" ht="110.25" x14ac:dyDescent="0.25">
      <c r="A53" s="158" t="s">
        <v>123</v>
      </c>
      <c r="B53" s="215" t="s">
        <v>597</v>
      </c>
      <c r="C53" s="216">
        <v>43525</v>
      </c>
      <c r="D53" s="216">
        <v>43525</v>
      </c>
      <c r="E53" s="216">
        <v>44136</v>
      </c>
      <c r="F53" s="216">
        <v>44166</v>
      </c>
      <c r="G53" s="217">
        <v>1</v>
      </c>
      <c r="H53" s="217">
        <v>1</v>
      </c>
      <c r="I53" s="218" t="s">
        <v>593</v>
      </c>
      <c r="J53" s="162" t="s">
        <v>594</v>
      </c>
    </row>
    <row r="54" spans="1:10" ht="110.25" x14ac:dyDescent="0.25">
      <c r="A54" s="158" t="s">
        <v>124</v>
      </c>
      <c r="B54" s="215" t="s">
        <v>348</v>
      </c>
      <c r="C54" s="216">
        <v>43556</v>
      </c>
      <c r="D54" s="216">
        <v>43586</v>
      </c>
      <c r="E54" s="216">
        <v>44197</v>
      </c>
      <c r="F54" s="216">
        <v>44228</v>
      </c>
      <c r="G54" s="217">
        <v>1</v>
      </c>
      <c r="H54" s="217">
        <v>1</v>
      </c>
      <c r="I54" s="218" t="s">
        <v>593</v>
      </c>
      <c r="J54" s="162" t="s">
        <v>594</v>
      </c>
    </row>
    <row r="55" spans="1:10" ht="63" x14ac:dyDescent="0.25">
      <c r="A55" s="158" t="s">
        <v>125</v>
      </c>
      <c r="B55" s="215" t="s">
        <v>332</v>
      </c>
      <c r="C55" s="216" t="s">
        <v>474</v>
      </c>
      <c r="D55" s="216" t="s">
        <v>474</v>
      </c>
      <c r="E55" s="216" t="s">
        <v>474</v>
      </c>
      <c r="F55" s="216" t="s">
        <v>474</v>
      </c>
      <c r="G55" s="217">
        <v>0</v>
      </c>
      <c r="H55" s="217">
        <v>0</v>
      </c>
      <c r="I55" s="218" t="s">
        <v>474</v>
      </c>
      <c r="J55" s="162" t="s">
        <v>474</v>
      </c>
    </row>
    <row r="56" spans="1:10" ht="110.25" x14ac:dyDescent="0.25">
      <c r="A56" s="158" t="s">
        <v>126</v>
      </c>
      <c r="B56" s="215" t="s">
        <v>358</v>
      </c>
      <c r="C56" s="216">
        <v>43617</v>
      </c>
      <c r="D56" s="216">
        <v>43617</v>
      </c>
      <c r="E56" s="216">
        <v>44228</v>
      </c>
      <c r="F56" s="216">
        <v>44228</v>
      </c>
      <c r="G56" s="217">
        <v>1</v>
      </c>
      <c r="H56" s="217">
        <v>1</v>
      </c>
      <c r="I56" s="218" t="s">
        <v>593</v>
      </c>
      <c r="J56" s="162" t="s">
        <v>594</v>
      </c>
    </row>
    <row r="57" spans="1:10" ht="32.25" thickBot="1" x14ac:dyDescent="0.3">
      <c r="A57" s="163" t="s">
        <v>598</v>
      </c>
      <c r="B57" s="219" t="s">
        <v>599</v>
      </c>
      <c r="C57" s="216">
        <v>44136</v>
      </c>
      <c r="D57" s="216">
        <v>44166</v>
      </c>
      <c r="E57" s="216">
        <v>44197</v>
      </c>
      <c r="F57" s="216">
        <v>44228</v>
      </c>
      <c r="G57" s="220">
        <v>0.9</v>
      </c>
      <c r="H57" s="220">
        <v>0.9</v>
      </c>
      <c r="I57" s="221" t="s">
        <v>474</v>
      </c>
      <c r="J57" s="167" t="s">
        <v>474</v>
      </c>
    </row>
    <row r="58" spans="1:10" ht="18.75" x14ac:dyDescent="0.25">
      <c r="A58" s="207"/>
      <c r="B58" s="207"/>
      <c r="C58" s="207"/>
      <c r="D58" s="207"/>
      <c r="E58" s="207"/>
      <c r="F58" s="207"/>
      <c r="G58" s="207"/>
      <c r="H58" s="207"/>
      <c r="I58" s="207"/>
      <c r="J58" s="208" t="s">
        <v>361</v>
      </c>
    </row>
    <row r="59" spans="1:10" ht="18.75" x14ac:dyDescent="0.3">
      <c r="A59" s="207"/>
      <c r="B59" s="207"/>
      <c r="C59" s="207"/>
      <c r="D59" s="207"/>
      <c r="E59" s="207"/>
      <c r="F59" s="207"/>
      <c r="G59" s="207"/>
      <c r="H59" s="207"/>
      <c r="I59" s="207"/>
      <c r="J59" s="209" t="s">
        <v>462</v>
      </c>
    </row>
    <row r="60" spans="1:10" ht="18.75" x14ac:dyDescent="0.3">
      <c r="A60" s="207"/>
      <c r="B60" s="207"/>
      <c r="C60" s="207"/>
      <c r="D60" s="207"/>
      <c r="E60" s="207"/>
      <c r="F60" s="207"/>
      <c r="G60" s="207"/>
      <c r="H60" s="207"/>
      <c r="I60" s="207"/>
      <c r="J60" s="209" t="s">
        <v>485</v>
      </c>
    </row>
    <row r="61" spans="1:10" x14ac:dyDescent="0.25">
      <c r="A61" s="207"/>
      <c r="B61" s="207"/>
      <c r="C61" s="207"/>
      <c r="D61" s="207"/>
      <c r="E61" s="207"/>
      <c r="F61" s="207"/>
      <c r="G61" s="207"/>
      <c r="H61" s="207"/>
      <c r="I61" s="207"/>
      <c r="J61" s="207"/>
    </row>
    <row r="62" spans="1:10" x14ac:dyDescent="0.25">
      <c r="A62" s="207"/>
      <c r="B62" s="207"/>
      <c r="C62" s="207"/>
      <c r="D62" s="207"/>
      <c r="E62" s="207"/>
      <c r="F62" s="207"/>
      <c r="G62" s="207"/>
      <c r="H62" s="207"/>
      <c r="I62" s="207"/>
      <c r="J62" s="207"/>
    </row>
    <row r="63" spans="1:10" x14ac:dyDescent="0.25">
      <c r="A63" s="207"/>
      <c r="B63" s="207"/>
      <c r="C63" s="207"/>
      <c r="D63" s="207"/>
      <c r="E63" s="207"/>
      <c r="F63" s="207"/>
      <c r="G63" s="207"/>
      <c r="H63" s="207"/>
      <c r="I63" s="207"/>
      <c r="J63" s="207"/>
    </row>
    <row r="64" spans="1:10" x14ac:dyDescent="0.25">
      <c r="A64" s="207"/>
      <c r="B64" s="207"/>
      <c r="C64" s="207"/>
      <c r="D64" s="207"/>
      <c r="E64" s="207"/>
      <c r="F64" s="207"/>
      <c r="G64" s="207"/>
      <c r="H64" s="207"/>
      <c r="I64" s="207"/>
      <c r="J64" s="207"/>
    </row>
    <row r="65" spans="1:10" x14ac:dyDescent="0.25">
      <c r="A65" s="235" t="s">
        <v>682</v>
      </c>
      <c r="B65" s="235"/>
      <c r="C65" s="235"/>
      <c r="D65" s="235"/>
      <c r="E65" s="235"/>
      <c r="F65" s="235"/>
      <c r="G65" s="235"/>
      <c r="H65" s="235"/>
      <c r="I65" s="235"/>
      <c r="J65" s="235"/>
    </row>
    <row r="66" spans="1:10" x14ac:dyDescent="0.25">
      <c r="A66" s="207"/>
      <c r="B66" s="207"/>
      <c r="C66" s="207"/>
      <c r="D66" s="207"/>
      <c r="E66" s="207"/>
      <c r="F66" s="207"/>
      <c r="G66" s="207"/>
      <c r="H66" s="207"/>
      <c r="I66" s="207"/>
      <c r="J66" s="207"/>
    </row>
    <row r="67" spans="1:10" ht="18.75" x14ac:dyDescent="0.25">
      <c r="A67" s="236" t="s">
        <v>334</v>
      </c>
      <c r="B67" s="236"/>
      <c r="C67" s="236"/>
      <c r="D67" s="236"/>
      <c r="E67" s="236"/>
      <c r="F67" s="236"/>
      <c r="G67" s="236"/>
      <c r="H67" s="236"/>
      <c r="I67" s="236"/>
      <c r="J67" s="236"/>
    </row>
    <row r="68" spans="1:10" ht="18.75" x14ac:dyDescent="0.25">
      <c r="A68" s="205"/>
      <c r="B68" s="205"/>
      <c r="C68" s="205"/>
      <c r="D68" s="205"/>
      <c r="E68" s="205"/>
      <c r="F68" s="205"/>
      <c r="G68" s="205"/>
      <c r="H68" s="205"/>
      <c r="I68" s="205"/>
      <c r="J68" s="205"/>
    </row>
    <row r="69" spans="1:10" x14ac:dyDescent="0.25">
      <c r="A69" s="264" t="s">
        <v>610</v>
      </c>
      <c r="B69" s="264"/>
      <c r="C69" s="264"/>
      <c r="D69" s="264"/>
      <c r="E69" s="264"/>
      <c r="F69" s="264"/>
      <c r="G69" s="264"/>
      <c r="H69" s="264"/>
      <c r="I69" s="264"/>
      <c r="J69" s="264"/>
    </row>
    <row r="70" spans="1:10" x14ac:dyDescent="0.25">
      <c r="A70" s="238" t="s">
        <v>611</v>
      </c>
      <c r="B70" s="238"/>
      <c r="C70" s="238"/>
      <c r="D70" s="238"/>
      <c r="E70" s="238"/>
      <c r="F70" s="238"/>
      <c r="G70" s="238"/>
      <c r="H70" s="238"/>
      <c r="I70" s="238"/>
      <c r="J70" s="238"/>
    </row>
    <row r="71" spans="1:10" ht="18.75" x14ac:dyDescent="0.25">
      <c r="A71" s="205"/>
      <c r="B71" s="205"/>
      <c r="C71" s="205"/>
      <c r="D71" s="205"/>
      <c r="E71" s="205"/>
      <c r="F71" s="205"/>
      <c r="G71" s="205"/>
      <c r="H71" s="205"/>
      <c r="I71" s="205"/>
      <c r="J71" s="205"/>
    </row>
    <row r="72" spans="1:10" x14ac:dyDescent="0.25">
      <c r="A72" s="264" t="s">
        <v>612</v>
      </c>
      <c r="B72" s="264"/>
      <c r="C72" s="264"/>
      <c r="D72" s="264"/>
      <c r="E72" s="264"/>
      <c r="F72" s="264"/>
      <c r="G72" s="264"/>
      <c r="H72" s="264"/>
      <c r="I72" s="264"/>
      <c r="J72" s="264"/>
    </row>
    <row r="73" spans="1:10" x14ac:dyDescent="0.25">
      <c r="A73" s="238" t="s">
        <v>613</v>
      </c>
      <c r="B73" s="238"/>
      <c r="C73" s="238"/>
      <c r="D73" s="238"/>
      <c r="E73" s="238"/>
      <c r="F73" s="238"/>
      <c r="G73" s="238"/>
      <c r="H73" s="238"/>
      <c r="I73" s="238"/>
      <c r="J73" s="238"/>
    </row>
    <row r="74" spans="1:10" ht="18.75" x14ac:dyDescent="0.25">
      <c r="A74" s="7"/>
      <c r="B74" s="7"/>
      <c r="C74" s="7"/>
      <c r="D74" s="7"/>
      <c r="E74" s="7"/>
      <c r="F74" s="7"/>
      <c r="G74" s="7"/>
      <c r="H74" s="7"/>
      <c r="I74" s="7"/>
      <c r="J74" s="7"/>
    </row>
    <row r="75" spans="1:10" x14ac:dyDescent="0.25">
      <c r="A75" s="303" t="s">
        <v>614</v>
      </c>
      <c r="B75" s="303"/>
      <c r="C75" s="303"/>
      <c r="D75" s="303"/>
      <c r="E75" s="303"/>
      <c r="F75" s="303"/>
      <c r="G75" s="303"/>
      <c r="H75" s="303"/>
      <c r="I75" s="303"/>
      <c r="J75" s="303"/>
    </row>
    <row r="76" spans="1:10" x14ac:dyDescent="0.25">
      <c r="A76" s="238" t="s">
        <v>615</v>
      </c>
      <c r="B76" s="238"/>
      <c r="C76" s="238"/>
      <c r="D76" s="238"/>
      <c r="E76" s="238"/>
      <c r="F76" s="238"/>
      <c r="G76" s="238"/>
      <c r="H76" s="238"/>
      <c r="I76" s="238"/>
      <c r="J76" s="238"/>
    </row>
    <row r="77" spans="1:10" x14ac:dyDescent="0.25">
      <c r="A77" s="207"/>
      <c r="B77" s="207"/>
      <c r="C77" s="207"/>
      <c r="D77" s="207"/>
      <c r="E77" s="207"/>
      <c r="F77" s="207"/>
      <c r="G77" s="207"/>
      <c r="H77" s="207"/>
      <c r="I77" s="207"/>
      <c r="J77" s="207"/>
    </row>
    <row r="78" spans="1:10" x14ac:dyDescent="0.25">
      <c r="A78" s="207"/>
      <c r="B78" s="207"/>
      <c r="C78" s="207"/>
      <c r="D78" s="207"/>
      <c r="E78" s="207"/>
      <c r="F78" s="207"/>
      <c r="G78" s="207"/>
      <c r="H78" s="207"/>
      <c r="I78" s="207"/>
      <c r="J78" s="207"/>
    </row>
    <row r="79" spans="1:10" ht="16.5" thickBot="1" x14ac:dyDescent="0.3">
      <c r="A79" s="304" t="s">
        <v>585</v>
      </c>
      <c r="B79" s="304"/>
      <c r="C79" s="304"/>
      <c r="D79" s="304"/>
      <c r="E79" s="304"/>
      <c r="F79" s="304"/>
      <c r="G79" s="304"/>
      <c r="H79" s="304"/>
      <c r="I79" s="304"/>
      <c r="J79" s="304"/>
    </row>
    <row r="80" spans="1:10" x14ac:dyDescent="0.25">
      <c r="A80" s="305" t="s">
        <v>586</v>
      </c>
      <c r="B80" s="308" t="s">
        <v>587</v>
      </c>
      <c r="C80" s="309" t="s">
        <v>588</v>
      </c>
      <c r="D80" s="310"/>
      <c r="E80" s="310"/>
      <c r="F80" s="311"/>
      <c r="G80" s="308" t="s">
        <v>589</v>
      </c>
      <c r="H80" s="308" t="s">
        <v>372</v>
      </c>
      <c r="I80" s="308" t="s">
        <v>590</v>
      </c>
      <c r="J80" s="312" t="s">
        <v>355</v>
      </c>
    </row>
    <row r="81" spans="1:10" x14ac:dyDescent="0.25">
      <c r="A81" s="306"/>
      <c r="B81" s="262"/>
      <c r="C81" s="250" t="s">
        <v>337</v>
      </c>
      <c r="D81" s="251"/>
      <c r="E81" s="250" t="s">
        <v>507</v>
      </c>
      <c r="F81" s="251"/>
      <c r="G81" s="262"/>
      <c r="H81" s="262"/>
      <c r="I81" s="262"/>
      <c r="J81" s="313"/>
    </row>
    <row r="82" spans="1:10" x14ac:dyDescent="0.25">
      <c r="A82" s="307"/>
      <c r="B82" s="258"/>
      <c r="C82" s="206" t="s">
        <v>591</v>
      </c>
      <c r="D82" s="206" t="s">
        <v>592</v>
      </c>
      <c r="E82" s="206" t="s">
        <v>591</v>
      </c>
      <c r="F82" s="206" t="s">
        <v>592</v>
      </c>
      <c r="G82" s="258"/>
      <c r="H82" s="258"/>
      <c r="I82" s="258"/>
      <c r="J82" s="314"/>
    </row>
    <row r="83" spans="1:10" ht="16.5" thickBot="1" x14ac:dyDescent="0.3">
      <c r="A83" s="145">
        <v>1</v>
      </c>
      <c r="B83" s="146">
        <v>2</v>
      </c>
      <c r="C83" s="146">
        <v>3</v>
      </c>
      <c r="D83" s="146">
        <v>4</v>
      </c>
      <c r="E83" s="146">
        <v>5</v>
      </c>
      <c r="F83" s="146">
        <v>6</v>
      </c>
      <c r="G83" s="146">
        <v>8</v>
      </c>
      <c r="H83" s="146">
        <v>9</v>
      </c>
      <c r="I83" s="146">
        <v>10</v>
      </c>
      <c r="J83" s="147">
        <v>11</v>
      </c>
    </row>
    <row r="84" spans="1:10" x14ac:dyDescent="0.25">
      <c r="A84" s="148"/>
      <c r="B84" s="204"/>
      <c r="C84" s="204"/>
      <c r="D84" s="204"/>
      <c r="E84" s="204"/>
      <c r="F84" s="204"/>
      <c r="G84" s="204"/>
      <c r="H84" s="204"/>
      <c r="I84" s="204"/>
      <c r="J84" s="149"/>
    </row>
    <row r="85" spans="1:10" x14ac:dyDescent="0.25">
      <c r="A85" s="150" t="s">
        <v>19</v>
      </c>
      <c r="B85" s="151" t="s">
        <v>356</v>
      </c>
      <c r="C85" s="210"/>
      <c r="D85" s="211"/>
      <c r="E85" s="154"/>
      <c r="F85" s="154"/>
      <c r="G85" s="155">
        <v>0</v>
      </c>
      <c r="H85" s="155">
        <v>0</v>
      </c>
      <c r="I85" s="156"/>
      <c r="J85" s="157"/>
    </row>
    <row r="86" spans="1:10" ht="94.5" x14ac:dyDescent="0.25">
      <c r="A86" s="212" t="s">
        <v>25</v>
      </c>
      <c r="B86" s="159" t="s">
        <v>234</v>
      </c>
      <c r="C86" s="160" t="s">
        <v>474</v>
      </c>
      <c r="D86" s="160" t="s">
        <v>474</v>
      </c>
      <c r="E86" s="160" t="s">
        <v>474</v>
      </c>
      <c r="F86" s="160" t="s">
        <v>474</v>
      </c>
      <c r="G86" s="161">
        <v>0</v>
      </c>
      <c r="H86" s="161">
        <v>0</v>
      </c>
      <c r="I86" s="162" t="s">
        <v>616</v>
      </c>
      <c r="J86" s="162" t="s">
        <v>616</v>
      </c>
    </row>
    <row r="87" spans="1:10" ht="94.5" x14ac:dyDescent="0.25">
      <c r="A87" s="212" t="s">
        <v>28</v>
      </c>
      <c r="B87" s="159" t="s">
        <v>427</v>
      </c>
      <c r="C87" s="160" t="s">
        <v>617</v>
      </c>
      <c r="D87" s="160" t="s">
        <v>618</v>
      </c>
      <c r="E87" s="160" t="s">
        <v>619</v>
      </c>
      <c r="F87" s="160" t="s">
        <v>620</v>
      </c>
      <c r="G87" s="161">
        <v>1</v>
      </c>
      <c r="H87" s="161">
        <v>1</v>
      </c>
      <c r="I87" s="162" t="s">
        <v>621</v>
      </c>
      <c r="J87" s="162" t="s">
        <v>621</v>
      </c>
    </row>
    <row r="88" spans="1:10" ht="94.5" x14ac:dyDescent="0.25">
      <c r="A88" s="212" t="s">
        <v>29</v>
      </c>
      <c r="B88" s="159" t="s">
        <v>365</v>
      </c>
      <c r="C88" s="160" t="s">
        <v>622</v>
      </c>
      <c r="D88" s="160" t="s">
        <v>623</v>
      </c>
      <c r="E88" s="160" t="s">
        <v>622</v>
      </c>
      <c r="F88" s="160" t="s">
        <v>623</v>
      </c>
      <c r="G88" s="161">
        <v>1</v>
      </c>
      <c r="H88" s="161">
        <v>1</v>
      </c>
      <c r="I88" s="162" t="s">
        <v>621</v>
      </c>
      <c r="J88" s="162" t="s">
        <v>621</v>
      </c>
    </row>
    <row r="89" spans="1:10" ht="94.5" x14ac:dyDescent="0.25">
      <c r="A89" s="212" t="s">
        <v>30</v>
      </c>
      <c r="B89" s="159" t="s">
        <v>426</v>
      </c>
      <c r="C89" s="160" t="s">
        <v>474</v>
      </c>
      <c r="D89" s="160" t="s">
        <v>474</v>
      </c>
      <c r="E89" s="160" t="s">
        <v>622</v>
      </c>
      <c r="F89" s="160" t="s">
        <v>623</v>
      </c>
      <c r="G89" s="161">
        <v>0</v>
      </c>
      <c r="H89" s="161">
        <v>0</v>
      </c>
      <c r="I89" s="162" t="s">
        <v>616</v>
      </c>
      <c r="J89" s="162" t="s">
        <v>616</v>
      </c>
    </row>
    <row r="90" spans="1:10" ht="94.5" x14ac:dyDescent="0.25">
      <c r="A90" s="212" t="s">
        <v>31</v>
      </c>
      <c r="B90" s="159" t="s">
        <v>346</v>
      </c>
      <c r="C90" s="160" t="s">
        <v>474</v>
      </c>
      <c r="D90" s="160" t="s">
        <v>474</v>
      </c>
      <c r="E90" s="160" t="s">
        <v>624</v>
      </c>
      <c r="F90" s="160" t="s">
        <v>624</v>
      </c>
      <c r="G90" s="161">
        <v>0</v>
      </c>
      <c r="H90" s="161">
        <v>0</v>
      </c>
      <c r="I90" s="162" t="s">
        <v>616</v>
      </c>
      <c r="J90" s="162" t="s">
        <v>616</v>
      </c>
    </row>
    <row r="91" spans="1:10" ht="94.5" x14ac:dyDescent="0.25">
      <c r="A91" s="212" t="s">
        <v>32</v>
      </c>
      <c r="B91" s="159" t="s">
        <v>235</v>
      </c>
      <c r="C91" s="160" t="s">
        <v>474</v>
      </c>
      <c r="D91" s="160" t="s">
        <v>474</v>
      </c>
      <c r="E91" s="160" t="s">
        <v>625</v>
      </c>
      <c r="F91" s="160" t="s">
        <v>625</v>
      </c>
      <c r="G91" s="161">
        <v>0</v>
      </c>
      <c r="H91" s="161">
        <v>0</v>
      </c>
      <c r="I91" s="162" t="s">
        <v>616</v>
      </c>
      <c r="J91" s="162" t="s">
        <v>616</v>
      </c>
    </row>
    <row r="92" spans="1:10" ht="94.5" x14ac:dyDescent="0.25">
      <c r="A92" s="212" t="s">
        <v>33</v>
      </c>
      <c r="B92" s="159" t="s">
        <v>359</v>
      </c>
      <c r="C92" s="160" t="s">
        <v>474</v>
      </c>
      <c r="D92" s="160" t="s">
        <v>474</v>
      </c>
      <c r="E92" s="160" t="s">
        <v>622</v>
      </c>
      <c r="F92" s="160" t="s">
        <v>622</v>
      </c>
      <c r="G92" s="161">
        <v>0</v>
      </c>
      <c r="H92" s="161">
        <v>0</v>
      </c>
      <c r="I92" s="162" t="s">
        <v>616</v>
      </c>
      <c r="J92" s="162" t="s">
        <v>616</v>
      </c>
    </row>
    <row r="93" spans="1:10" ht="94.5" x14ac:dyDescent="0.25">
      <c r="A93" s="212" t="s">
        <v>34</v>
      </c>
      <c r="B93" s="159" t="s">
        <v>345</v>
      </c>
      <c r="C93" s="160" t="s">
        <v>624</v>
      </c>
      <c r="D93" s="160" t="s">
        <v>624</v>
      </c>
      <c r="E93" s="160" t="s">
        <v>624</v>
      </c>
      <c r="F93" s="160" t="s">
        <v>624</v>
      </c>
      <c r="G93" s="161">
        <v>1</v>
      </c>
      <c r="H93" s="161">
        <v>1</v>
      </c>
      <c r="I93" s="162" t="s">
        <v>621</v>
      </c>
      <c r="J93" s="162" t="s">
        <v>621</v>
      </c>
    </row>
    <row r="94" spans="1:10" ht="94.5" x14ac:dyDescent="0.25">
      <c r="A94" s="212" t="s">
        <v>35</v>
      </c>
      <c r="B94" s="159" t="s">
        <v>344</v>
      </c>
      <c r="C94" s="160" t="s">
        <v>622</v>
      </c>
      <c r="D94" s="160" t="s">
        <v>623</v>
      </c>
      <c r="E94" s="160" t="s">
        <v>622</v>
      </c>
      <c r="F94" s="160" t="s">
        <v>623</v>
      </c>
      <c r="G94" s="161">
        <v>1</v>
      </c>
      <c r="H94" s="161">
        <v>1</v>
      </c>
      <c r="I94" s="162" t="s">
        <v>621</v>
      </c>
      <c r="J94" s="162" t="s">
        <v>621</v>
      </c>
    </row>
    <row r="95" spans="1:10" ht="94.5" x14ac:dyDescent="0.25">
      <c r="A95" s="212" t="s">
        <v>36</v>
      </c>
      <c r="B95" s="159" t="s">
        <v>428</v>
      </c>
      <c r="C95" s="160" t="s">
        <v>474</v>
      </c>
      <c r="D95" s="160" t="s">
        <v>474</v>
      </c>
      <c r="E95" s="160" t="s">
        <v>622</v>
      </c>
      <c r="F95" s="160" t="s">
        <v>622</v>
      </c>
      <c r="G95" s="161">
        <v>0</v>
      </c>
      <c r="H95" s="161">
        <v>0</v>
      </c>
      <c r="I95" s="162" t="s">
        <v>616</v>
      </c>
      <c r="J95" s="162" t="s">
        <v>616</v>
      </c>
    </row>
    <row r="96" spans="1:10" ht="94.5" x14ac:dyDescent="0.25">
      <c r="A96" s="212" t="s">
        <v>26</v>
      </c>
      <c r="B96" s="159" t="s">
        <v>347</v>
      </c>
      <c r="C96" s="160" t="s">
        <v>474</v>
      </c>
      <c r="D96" s="160" t="s">
        <v>474</v>
      </c>
      <c r="E96" s="160" t="s">
        <v>623</v>
      </c>
      <c r="F96" s="160" t="s">
        <v>623</v>
      </c>
      <c r="G96" s="161">
        <v>0</v>
      </c>
      <c r="H96" s="161">
        <v>0</v>
      </c>
      <c r="I96" s="162" t="s">
        <v>616</v>
      </c>
      <c r="J96" s="162" t="s">
        <v>616</v>
      </c>
    </row>
    <row r="97" spans="1:10" ht="94.5" x14ac:dyDescent="0.25">
      <c r="A97" s="212" t="s">
        <v>27</v>
      </c>
      <c r="B97" s="159" t="s">
        <v>390</v>
      </c>
      <c r="C97" s="160" t="s">
        <v>623</v>
      </c>
      <c r="D97" s="160" t="s">
        <v>626</v>
      </c>
      <c r="E97" s="160" t="s">
        <v>623</v>
      </c>
      <c r="F97" s="160" t="s">
        <v>626</v>
      </c>
      <c r="G97" s="161">
        <v>1</v>
      </c>
      <c r="H97" s="161">
        <v>1</v>
      </c>
      <c r="I97" s="162" t="s">
        <v>621</v>
      </c>
      <c r="J97" s="162" t="s">
        <v>621</v>
      </c>
    </row>
    <row r="98" spans="1:10" x14ac:dyDescent="0.25">
      <c r="A98" s="150" t="s">
        <v>49</v>
      </c>
      <c r="B98" s="151" t="s">
        <v>326</v>
      </c>
      <c r="C98" s="210"/>
      <c r="D98" s="211"/>
      <c r="E98" s="154"/>
      <c r="F98" s="154"/>
      <c r="G98" s="155">
        <v>0</v>
      </c>
      <c r="H98" s="155">
        <v>0</v>
      </c>
      <c r="I98" s="156"/>
      <c r="J98" s="157"/>
    </row>
    <row r="99" spans="1:10" ht="94.5" x14ac:dyDescent="0.25">
      <c r="A99" s="212" t="s">
        <v>55</v>
      </c>
      <c r="B99" s="159" t="s">
        <v>233</v>
      </c>
      <c r="C99" s="160" t="s">
        <v>618</v>
      </c>
      <c r="D99" s="160" t="s">
        <v>618</v>
      </c>
      <c r="E99" s="160" t="s">
        <v>618</v>
      </c>
      <c r="F99" s="160" t="s">
        <v>618</v>
      </c>
      <c r="G99" s="161">
        <v>1</v>
      </c>
      <c r="H99" s="161">
        <v>1</v>
      </c>
      <c r="I99" s="162" t="s">
        <v>621</v>
      </c>
      <c r="J99" s="162" t="s">
        <v>621</v>
      </c>
    </row>
    <row r="100" spans="1:10" ht="94.5" x14ac:dyDescent="0.25">
      <c r="A100" s="212" t="s">
        <v>56</v>
      </c>
      <c r="B100" s="159" t="s">
        <v>236</v>
      </c>
      <c r="C100" s="160" t="s">
        <v>627</v>
      </c>
      <c r="D100" s="160" t="s">
        <v>628</v>
      </c>
      <c r="E100" s="160" t="s">
        <v>627</v>
      </c>
      <c r="F100" s="160" t="s">
        <v>628</v>
      </c>
      <c r="G100" s="161">
        <v>1</v>
      </c>
      <c r="H100" s="161">
        <v>1</v>
      </c>
      <c r="I100" s="162" t="s">
        <v>616</v>
      </c>
      <c r="J100" s="162" t="s">
        <v>616</v>
      </c>
    </row>
    <row r="101" spans="1:10" ht="47.25" x14ac:dyDescent="0.25">
      <c r="A101" s="150" t="s">
        <v>90</v>
      </c>
      <c r="B101" s="151" t="s">
        <v>196</v>
      </c>
      <c r="C101" s="210"/>
      <c r="D101" s="211"/>
      <c r="E101" s="154"/>
      <c r="F101" s="154"/>
      <c r="G101" s="155">
        <v>0</v>
      </c>
      <c r="H101" s="155">
        <v>0</v>
      </c>
      <c r="I101" s="156"/>
      <c r="J101" s="157"/>
    </row>
    <row r="102" spans="1:10" ht="94.5" x14ac:dyDescent="0.25">
      <c r="A102" s="212" t="s">
        <v>100</v>
      </c>
      <c r="B102" s="159" t="s">
        <v>195</v>
      </c>
      <c r="C102" s="160" t="s">
        <v>627</v>
      </c>
      <c r="D102" s="160" t="s">
        <v>628</v>
      </c>
      <c r="E102" s="160" t="s">
        <v>627</v>
      </c>
      <c r="F102" s="160" t="s">
        <v>628</v>
      </c>
      <c r="G102" s="161">
        <v>1</v>
      </c>
      <c r="H102" s="161">
        <v>1</v>
      </c>
      <c r="I102" s="162" t="s">
        <v>621</v>
      </c>
      <c r="J102" s="162" t="s">
        <v>621</v>
      </c>
    </row>
    <row r="103" spans="1:10" ht="94.5" x14ac:dyDescent="0.25">
      <c r="A103" s="212" t="s">
        <v>103</v>
      </c>
      <c r="B103" s="159" t="s">
        <v>351</v>
      </c>
      <c r="C103" s="160" t="s">
        <v>628</v>
      </c>
      <c r="D103" s="160" t="s">
        <v>629</v>
      </c>
      <c r="E103" s="160" t="s">
        <v>628</v>
      </c>
      <c r="F103" s="160" t="s">
        <v>629</v>
      </c>
      <c r="G103" s="161">
        <v>1</v>
      </c>
      <c r="H103" s="161">
        <v>1</v>
      </c>
      <c r="I103" s="162" t="s">
        <v>616</v>
      </c>
      <c r="J103" s="162" t="s">
        <v>616</v>
      </c>
    </row>
    <row r="104" spans="1:10" ht="94.5" x14ac:dyDescent="0.25">
      <c r="A104" s="212" t="s">
        <v>104</v>
      </c>
      <c r="B104" s="159" t="s">
        <v>274</v>
      </c>
      <c r="C104" s="160" t="s">
        <v>629</v>
      </c>
      <c r="D104" s="160" t="s">
        <v>629</v>
      </c>
      <c r="E104" s="160" t="s">
        <v>629</v>
      </c>
      <c r="F104" s="160" t="s">
        <v>629</v>
      </c>
      <c r="G104" s="161">
        <v>1</v>
      </c>
      <c r="H104" s="161">
        <v>1</v>
      </c>
      <c r="I104" s="162" t="s">
        <v>621</v>
      </c>
      <c r="J104" s="162" t="s">
        <v>621</v>
      </c>
    </row>
    <row r="105" spans="1:10" ht="94.5" x14ac:dyDescent="0.25">
      <c r="A105" s="212" t="s">
        <v>105</v>
      </c>
      <c r="B105" s="159" t="s">
        <v>349</v>
      </c>
      <c r="C105" s="160" t="s">
        <v>630</v>
      </c>
      <c r="D105" s="160" t="s">
        <v>630</v>
      </c>
      <c r="E105" s="160" t="s">
        <v>630</v>
      </c>
      <c r="F105" s="160" t="s">
        <v>630</v>
      </c>
      <c r="G105" s="161">
        <v>1</v>
      </c>
      <c r="H105" s="161">
        <v>1</v>
      </c>
      <c r="I105" s="162" t="s">
        <v>621</v>
      </c>
      <c r="J105" s="162" t="s">
        <v>621</v>
      </c>
    </row>
    <row r="106" spans="1:10" ht="157.5" x14ac:dyDescent="0.25">
      <c r="A106" s="212" t="s">
        <v>106</v>
      </c>
      <c r="B106" s="159" t="s">
        <v>343</v>
      </c>
      <c r="C106" s="160" t="s">
        <v>474</v>
      </c>
      <c r="D106" s="160" t="s">
        <v>474</v>
      </c>
      <c r="E106" s="160" t="s">
        <v>474</v>
      </c>
      <c r="F106" s="160" t="s">
        <v>474</v>
      </c>
      <c r="G106" s="161">
        <v>0</v>
      </c>
      <c r="H106" s="161">
        <v>0</v>
      </c>
      <c r="I106" s="162" t="s">
        <v>616</v>
      </c>
      <c r="J106" s="162" t="s">
        <v>616</v>
      </c>
    </row>
    <row r="107" spans="1:10" ht="94.5" x14ac:dyDescent="0.25">
      <c r="A107" s="212" t="s">
        <v>595</v>
      </c>
      <c r="B107" s="159" t="s">
        <v>376</v>
      </c>
      <c r="C107" s="160" t="s">
        <v>630</v>
      </c>
      <c r="D107" s="160" t="s">
        <v>631</v>
      </c>
      <c r="E107" s="160" t="s">
        <v>630</v>
      </c>
      <c r="F107" s="160" t="s">
        <v>631</v>
      </c>
      <c r="G107" s="161">
        <v>1</v>
      </c>
      <c r="H107" s="161">
        <v>1</v>
      </c>
      <c r="I107" s="162" t="s">
        <v>621</v>
      </c>
      <c r="J107" s="162" t="s">
        <v>621</v>
      </c>
    </row>
    <row r="108" spans="1:10" ht="31.5" x14ac:dyDescent="0.25">
      <c r="A108" s="150" t="s">
        <v>109</v>
      </c>
      <c r="B108" s="151" t="s">
        <v>247</v>
      </c>
      <c r="C108" s="210"/>
      <c r="D108" s="211"/>
      <c r="E108" s="154"/>
      <c r="F108" s="154"/>
      <c r="G108" s="155">
        <v>0</v>
      </c>
      <c r="H108" s="155">
        <v>0</v>
      </c>
      <c r="I108" s="156"/>
      <c r="J108" s="157"/>
    </row>
    <row r="109" spans="1:10" ht="94.5" x14ac:dyDescent="0.25">
      <c r="A109" s="212" t="s">
        <v>120</v>
      </c>
      <c r="B109" s="159" t="s">
        <v>596</v>
      </c>
      <c r="C109" s="160" t="s">
        <v>632</v>
      </c>
      <c r="D109" s="160" t="s">
        <v>632</v>
      </c>
      <c r="E109" s="160" t="s">
        <v>632</v>
      </c>
      <c r="F109" s="160" t="s">
        <v>632</v>
      </c>
      <c r="G109" s="161">
        <v>1</v>
      </c>
      <c r="H109" s="161">
        <v>1</v>
      </c>
      <c r="I109" s="162" t="s">
        <v>621</v>
      </c>
      <c r="J109" s="162" t="s">
        <v>621</v>
      </c>
    </row>
    <row r="110" spans="1:10" ht="94.5" x14ac:dyDescent="0.25">
      <c r="A110" s="212" t="s">
        <v>123</v>
      </c>
      <c r="B110" s="159" t="s">
        <v>597</v>
      </c>
      <c r="C110" s="160" t="s">
        <v>631</v>
      </c>
      <c r="D110" s="160" t="s">
        <v>631</v>
      </c>
      <c r="E110" s="160" t="s">
        <v>631</v>
      </c>
      <c r="F110" s="160" t="s">
        <v>631</v>
      </c>
      <c r="G110" s="161">
        <v>1</v>
      </c>
      <c r="H110" s="161">
        <v>1</v>
      </c>
      <c r="I110" s="162" t="s">
        <v>621</v>
      </c>
      <c r="J110" s="162" t="s">
        <v>621</v>
      </c>
    </row>
    <row r="111" spans="1:10" ht="94.5" x14ac:dyDescent="0.25">
      <c r="A111" s="212" t="s">
        <v>124</v>
      </c>
      <c r="B111" s="159" t="s">
        <v>348</v>
      </c>
      <c r="C111" s="160" t="s">
        <v>631</v>
      </c>
      <c r="D111" s="160" t="s">
        <v>631</v>
      </c>
      <c r="E111" s="160" t="s">
        <v>631</v>
      </c>
      <c r="F111" s="160" t="s">
        <v>631</v>
      </c>
      <c r="G111" s="161">
        <v>1</v>
      </c>
      <c r="H111" s="161">
        <v>1</v>
      </c>
      <c r="I111" s="162" t="s">
        <v>621</v>
      </c>
      <c r="J111" s="162" t="s">
        <v>621</v>
      </c>
    </row>
    <row r="112" spans="1:10" ht="94.5" x14ac:dyDescent="0.25">
      <c r="A112" s="212" t="s">
        <v>125</v>
      </c>
      <c r="B112" s="159" t="s">
        <v>332</v>
      </c>
      <c r="C112" s="160" t="s">
        <v>474</v>
      </c>
      <c r="D112" s="160" t="s">
        <v>474</v>
      </c>
      <c r="E112" s="160" t="s">
        <v>474</v>
      </c>
      <c r="F112" s="160" t="s">
        <v>474</v>
      </c>
      <c r="G112" s="161">
        <v>0</v>
      </c>
      <c r="H112" s="161">
        <v>0</v>
      </c>
      <c r="I112" s="162" t="s">
        <v>616</v>
      </c>
      <c r="J112" s="162" t="s">
        <v>616</v>
      </c>
    </row>
    <row r="113" spans="1:10" ht="94.5" x14ac:dyDescent="0.25">
      <c r="A113" s="212" t="s">
        <v>126</v>
      </c>
      <c r="B113" s="159" t="s">
        <v>358</v>
      </c>
      <c r="C113" s="160" t="s">
        <v>631</v>
      </c>
      <c r="D113" s="160" t="s">
        <v>631</v>
      </c>
      <c r="E113" s="160" t="s">
        <v>631</v>
      </c>
      <c r="F113" s="160" t="s">
        <v>631</v>
      </c>
      <c r="G113" s="161">
        <v>1</v>
      </c>
      <c r="H113" s="161">
        <v>1</v>
      </c>
      <c r="I113" s="162" t="s">
        <v>616</v>
      </c>
      <c r="J113" s="162" t="s">
        <v>616</v>
      </c>
    </row>
    <row r="114" spans="1:10" ht="95.25" thickBot="1" x14ac:dyDescent="0.3">
      <c r="A114" s="213" t="s">
        <v>598</v>
      </c>
      <c r="B114" s="164" t="s">
        <v>599</v>
      </c>
      <c r="C114" s="214" t="s">
        <v>474</v>
      </c>
      <c r="D114" s="214" t="s">
        <v>474</v>
      </c>
      <c r="E114" s="214" t="s">
        <v>474</v>
      </c>
      <c r="F114" s="214" t="s">
        <v>474</v>
      </c>
      <c r="G114" s="165">
        <v>0</v>
      </c>
      <c r="H114" s="165">
        <v>0</v>
      </c>
      <c r="I114" s="166" t="s">
        <v>616</v>
      </c>
      <c r="J114" s="167" t="s">
        <v>616</v>
      </c>
    </row>
  </sheetData>
  <mergeCells count="36">
    <mergeCell ref="A73:J73"/>
    <mergeCell ref="A75:J75"/>
    <mergeCell ref="A76:J76"/>
    <mergeCell ref="A79:J79"/>
    <mergeCell ref="A80:A82"/>
    <mergeCell ref="B80:B82"/>
    <mergeCell ref="C80:F80"/>
    <mergeCell ref="G80:G82"/>
    <mergeCell ref="H80:H82"/>
    <mergeCell ref="I80:I82"/>
    <mergeCell ref="J80:J82"/>
    <mergeCell ref="C81:D81"/>
    <mergeCell ref="E81:F81"/>
    <mergeCell ref="A65:J65"/>
    <mergeCell ref="A67:J67"/>
    <mergeCell ref="A69:J69"/>
    <mergeCell ref="A70:J70"/>
    <mergeCell ref="A72:J72"/>
    <mergeCell ref="C24:D24"/>
    <mergeCell ref="E24:F24"/>
    <mergeCell ref="A18:J18"/>
    <mergeCell ref="A19:J19"/>
    <mergeCell ref="A22:J22"/>
    <mergeCell ref="A23:A25"/>
    <mergeCell ref="B23:B25"/>
    <mergeCell ref="C23:F23"/>
    <mergeCell ref="G23:G25"/>
    <mergeCell ref="H23:H25"/>
    <mergeCell ref="I23:I25"/>
    <mergeCell ref="J23:J25"/>
    <mergeCell ref="A16:J16"/>
    <mergeCell ref="A8:J8"/>
    <mergeCell ref="A10:J10"/>
    <mergeCell ref="A12:J12"/>
    <mergeCell ref="A13:J13"/>
    <mergeCell ref="A15:J15"/>
  </mergeCells>
  <pageMargins left="0.71" right="0.71" top="0.75" bottom="0.75" header="0.31" footer="0.31"/>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2</vt:i4>
      </vt:variant>
    </vt:vector>
  </HeadingPairs>
  <TitlesOfParts>
    <vt:vector size="15"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vt:lpstr>
      <vt:lpstr>6.2. Паспорт фин осв ввод</vt:lpstr>
      <vt:lpstr>7. Паспорт отчет о закупке</vt:lpstr>
      <vt:lpstr>8. Общие сведения</vt:lpstr>
      <vt:lpstr>Лист1</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7.0.4</dc:description>
  <cp:lastModifiedBy>Кузнецова Татьяна Васильевна</cp:lastModifiedBy>
  <dcterms:created xsi:type="dcterms:W3CDTF">2019-03-30T15:28:30Z</dcterms:created>
  <dcterms:modified xsi:type="dcterms:W3CDTF">2021-05-06T08:07:22Z</dcterms:modified>
</cp:coreProperties>
</file>